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yaleedu.sharepoint.com/sites/BudgetLab/Shared Documents/Website Content/Topics/Budget Reconciliation/2025 06 27 House-Senate Tax Shares/"/>
    </mc:Choice>
  </mc:AlternateContent>
  <xr:revisionPtr revIDLastSave="174" documentId="13_ncr:1_{8218B258-9F01-460D-AB82-F16D85D18919}" xr6:coauthVersionLast="47" xr6:coauthVersionMax="47" xr10:uidLastSave="{C2B17AE1-2D48-4AC8-9E68-6C0EA7E51D69}"/>
  <bookViews>
    <workbookView xWindow="0" yWindow="0" windowWidth="20472" windowHeight="16680" xr2:uid="{160D6A03-2FDF-4D19-A0B4-6D98892E1184}"/>
  </bookViews>
  <sheets>
    <sheet name="Data TOC" sheetId="7" r:id="rId1"/>
    <sheet name="Table 1" sheetId="1" r:id="rId2"/>
    <sheet name="Table 2" sheetId="5" r:id="rId3"/>
    <sheet name="Table 3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0" i="6" l="1"/>
  <c r="R19" i="6"/>
  <c r="R18" i="6"/>
  <c r="R17" i="6"/>
  <c r="R14" i="6"/>
  <c r="R13" i="6"/>
  <c r="R12" i="6"/>
  <c r="R11" i="6"/>
  <c r="R10" i="6"/>
  <c r="N20" i="6"/>
  <c r="N19" i="6"/>
  <c r="N18" i="6"/>
  <c r="N17" i="6"/>
  <c r="N14" i="6"/>
  <c r="N13" i="6"/>
  <c r="N12" i="6"/>
  <c r="N11" i="6"/>
  <c r="N10" i="6"/>
  <c r="J20" i="6"/>
  <c r="J19" i="6"/>
  <c r="J18" i="6"/>
  <c r="J17" i="6"/>
  <c r="J14" i="6"/>
  <c r="J13" i="6"/>
  <c r="J12" i="6"/>
  <c r="J11" i="6"/>
  <c r="J10" i="6"/>
  <c r="F20" i="6"/>
  <c r="F19" i="6"/>
  <c r="F18" i="6"/>
  <c r="F17" i="6"/>
  <c r="F11" i="6"/>
  <c r="F12" i="6"/>
  <c r="F13" i="6"/>
  <c r="F14" i="6"/>
  <c r="F10" i="6"/>
</calcChain>
</file>

<file path=xl/sharedStrings.xml><?xml version="1.0" encoding="utf-8"?>
<sst xmlns="http://schemas.openxmlformats.org/spreadsheetml/2006/main" count="88" uniqueCount="34">
  <si>
    <t xml:space="preserve">Tax Provisions in the Reconciliation Bill: Combined Distributional Impacts </t>
  </si>
  <si>
    <t>June 2025</t>
  </si>
  <si>
    <t>The Budget Lab at Yale</t>
  </si>
  <si>
    <t>Tables and Figures</t>
  </si>
  <si>
    <t xml:space="preserve">Table 1. Percent Change in After-Tax Income by Income Group, 2026 </t>
  </si>
  <si>
    <t xml:space="preserve">Table 2. Share of Net Tax Change Accruing to Each Income Group, 2026 </t>
  </si>
  <si>
    <t>Table 3. Comparison of Distributional Impacts Over Time: 2026 vs 2030</t>
  </si>
  <si>
    <t>Subtitle:</t>
  </si>
  <si>
    <r>
      <rPr>
        <b/>
        <sz val="11"/>
        <color theme="1"/>
        <rFont val="Arial"/>
        <family val="2"/>
      </rPr>
      <t>Notes:</t>
    </r>
    <r>
      <rPr>
        <sz val="11"/>
        <color theme="1"/>
        <rFont val="Arial"/>
        <family val="2"/>
      </rPr>
      <t xml:space="preserve"> Estimate universe is nonindependent tax units, including nonfilers. Income percentile thresholds are calculated with respect to positive income only. "Income" is measured as AGI plus: above-the-line deductions, nontaxable interest, nontaxable pension income (including OASI benefits), nondeductible capital losses, employer-side payroll taxes, and inheritances. Income percentile thresholds are calculated with respect to positive income only and are adult-weighted. 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</si>
  <si>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The Budget Lab calculations.</t>
    </r>
  </si>
  <si>
    <t>By Quintile</t>
  </si>
  <si>
    <t>Income Cutoff</t>
  </si>
  <si>
    <t>TCJA Extension</t>
  </si>
  <si>
    <t>House</t>
  </si>
  <si>
    <t>Senate</t>
  </si>
  <si>
    <t>Total Impact</t>
  </si>
  <si>
    <t>Total</t>
  </si>
  <si>
    <t>Changes on Top of TCJA Extension</t>
  </si>
  <si>
    <t>Individual Tax Changes on Top of TCJA Extension</t>
  </si>
  <si>
    <t>Quintile 1</t>
  </si>
  <si>
    <t>Quintile 2</t>
  </si>
  <si>
    <t>Quintile 3</t>
  </si>
  <si>
    <t>Quintile 4</t>
  </si>
  <si>
    <t>Quintile 5</t>
  </si>
  <si>
    <t>Top Quintile Breakout</t>
  </si>
  <si>
    <t>Top 10%</t>
  </si>
  <si>
    <t>Top 5%</t>
  </si>
  <si>
    <t>Top 1%</t>
  </si>
  <si>
    <t>Top 0.1%</t>
  </si>
  <si>
    <r>
      <rPr>
        <b/>
        <sz val="11"/>
        <color theme="1"/>
        <rFont val="Arial"/>
        <family val="2"/>
      </rPr>
      <t xml:space="preserve">Notes: </t>
    </r>
    <r>
      <rPr>
        <sz val="11"/>
        <color theme="1"/>
        <rFont val="Arial"/>
        <family val="2"/>
      </rPr>
      <t xml:space="preserve">Estimate universe is nonindependent tax units, including nonfilers. Income percentile thresholds are calculated with respect to positive income only. "Income" is measured as AGI plus: above-the-line deductions, nontaxable interest, nontaxable pension income (including OASI benefits), nondeductible capital losses, employer-side payroll taxes, and inheritances. Income percentile thresholds are calculated with respect to positive income only and are adult-weighted. </t>
    </r>
  </si>
  <si>
    <r>
      <t>Subtitle:</t>
    </r>
    <r>
      <rPr>
        <sz val="11"/>
        <color rgb="FF000000"/>
        <rFont val="Arial"/>
        <family val="2"/>
      </rPr>
      <t xml:space="preserve"> Additional Provisions Relative to TCJA Extension</t>
    </r>
  </si>
  <si>
    <t>Percent Change in After-Tax Income</t>
  </si>
  <si>
    <t>Share of Net Tax Change</t>
  </si>
  <si>
    <t>Difference (percenage points)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</si>
</sst>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%"/>
    <numFmt numFmtId="166" formatCode="0.0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u/>
      <sz val="11"/>
      <color theme="10"/>
      <name val="Aptos Narrow"/>
      <family val="2"/>
      <scheme val="minor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1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indent="1"/>
    </xf>
    <xf numFmtId="164" fontId="2" fillId="2" borderId="0" xfId="0" applyNumberFormat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0" fontId="2" fillId="2" borderId="1" xfId="0" applyFont="1" applyFill="1" applyBorder="1" applyAlignment="1">
      <alignment horizontal="left" indent="1"/>
    </xf>
    <xf numFmtId="164" fontId="2" fillId="2" borderId="1" xfId="0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5" fontId="2" fillId="2" borderId="0" xfId="1" applyNumberFormat="1" applyFont="1" applyFill="1" applyBorder="1" applyAlignment="1">
      <alignment horizontal="center"/>
    </xf>
    <xf numFmtId="9" fontId="2" fillId="2" borderId="0" xfId="1" applyFont="1" applyFill="1" applyAlignment="1">
      <alignment horizontal="center"/>
    </xf>
    <xf numFmtId="9" fontId="2" fillId="2" borderId="0" xfId="0" applyNumberFormat="1" applyFont="1" applyFill="1" applyAlignment="1">
      <alignment horizontal="center"/>
    </xf>
    <xf numFmtId="0" fontId="6" fillId="2" borderId="0" xfId="0" applyFont="1" applyFill="1"/>
    <xf numFmtId="0" fontId="6" fillId="3" borderId="0" xfId="0" applyFont="1" applyFill="1"/>
    <xf numFmtId="0" fontId="5" fillId="3" borderId="0" xfId="0" applyFont="1" applyFill="1"/>
    <xf numFmtId="49" fontId="5" fillId="3" borderId="0" xfId="0" applyNumberFormat="1" applyFont="1" applyFill="1"/>
    <xf numFmtId="0" fontId="9" fillId="2" borderId="0" xfId="2" applyFont="1" applyFill="1"/>
    <xf numFmtId="9" fontId="2" fillId="2" borderId="1" xfId="1" applyFont="1" applyFill="1" applyBorder="1" applyAlignment="1">
      <alignment horizontal="center"/>
    </xf>
    <xf numFmtId="9" fontId="2" fillId="2" borderId="1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6" fontId="2" fillId="2" borderId="0" xfId="1" applyNumberFormat="1" applyFont="1" applyFill="1" applyAlignment="1">
      <alignment horizontal="center"/>
    </xf>
    <xf numFmtId="166" fontId="2" fillId="2" borderId="0" xfId="0" applyNumberFormat="1" applyFont="1" applyFill="1" applyAlignment="1">
      <alignment horizontal="center"/>
    </xf>
    <xf numFmtId="166" fontId="2" fillId="2" borderId="1" xfId="1" applyNumberFormat="1" applyFont="1" applyFill="1" applyBorder="1" applyAlignment="1">
      <alignment horizontal="center"/>
    </xf>
    <xf numFmtId="166" fontId="3" fillId="2" borderId="0" xfId="0" applyNumberFormat="1" applyFont="1" applyFill="1" applyAlignment="1">
      <alignment horizontal="center" vertical="center" wrapText="1"/>
    </xf>
    <xf numFmtId="166" fontId="2" fillId="2" borderId="0" xfId="1" applyNumberFormat="1" applyFont="1" applyFill="1" applyBorder="1" applyAlignment="1">
      <alignment horizontal="center"/>
    </xf>
    <xf numFmtId="0" fontId="9" fillId="2" borderId="0" xfId="2" applyFont="1" applyFill="1" applyAlignment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DBF1-9CD8-4D8A-8AA7-91EB0E0D8DCA}">
  <dimension ref="A1:F15"/>
  <sheetViews>
    <sheetView tabSelected="1" workbookViewId="0"/>
  </sheetViews>
  <sheetFormatPr defaultColWidth="9" defaultRowHeight="13.8" x14ac:dyDescent="0.25"/>
  <cols>
    <col min="1" max="1" width="59.5546875" style="1" customWidth="1"/>
    <col min="2" max="16384" width="9" style="1"/>
  </cols>
  <sheetData>
    <row r="1" spans="1:6" x14ac:dyDescent="0.25">
      <c r="A1" s="21" t="s">
        <v>0</v>
      </c>
      <c r="B1" s="22"/>
      <c r="C1" s="22"/>
      <c r="D1" s="22"/>
      <c r="E1" s="22"/>
      <c r="F1" s="22"/>
    </row>
    <row r="2" spans="1:6" x14ac:dyDescent="0.25">
      <c r="A2" s="23" t="s">
        <v>1</v>
      </c>
      <c r="B2" s="22"/>
      <c r="C2" s="22"/>
      <c r="D2" s="22"/>
      <c r="E2" s="22"/>
      <c r="F2" s="22"/>
    </row>
    <row r="3" spans="1:6" x14ac:dyDescent="0.25">
      <c r="A3" s="22" t="s">
        <v>2</v>
      </c>
      <c r="B3" s="22"/>
      <c r="C3" s="22"/>
      <c r="D3" s="22"/>
      <c r="E3" s="22"/>
      <c r="F3" s="22"/>
    </row>
    <row r="4" spans="1:6" x14ac:dyDescent="0.25">
      <c r="A4" s="22"/>
      <c r="B4" s="22"/>
      <c r="C4" s="22"/>
      <c r="D4" s="22"/>
      <c r="E4" s="22"/>
      <c r="F4" s="22"/>
    </row>
    <row r="5" spans="1:6" x14ac:dyDescent="0.25">
      <c r="A5" s="21" t="s">
        <v>3</v>
      </c>
      <c r="B5" s="22"/>
      <c r="C5" s="22"/>
      <c r="D5" s="22"/>
      <c r="E5" s="22"/>
      <c r="F5" s="22"/>
    </row>
    <row r="6" spans="1:6" x14ac:dyDescent="0.25">
      <c r="A6" s="24" t="s">
        <v>4</v>
      </c>
      <c r="B6" s="22"/>
      <c r="C6" s="22"/>
      <c r="D6" s="22"/>
      <c r="E6" s="22"/>
      <c r="F6" s="22"/>
    </row>
    <row r="7" spans="1:6" x14ac:dyDescent="0.25">
      <c r="A7" s="33" t="s">
        <v>5</v>
      </c>
      <c r="B7" s="22"/>
      <c r="C7" s="22"/>
      <c r="D7" s="22"/>
      <c r="E7" s="22"/>
      <c r="F7" s="22"/>
    </row>
    <row r="8" spans="1:6" x14ac:dyDescent="0.25">
      <c r="A8" s="33" t="s">
        <v>6</v>
      </c>
      <c r="B8" s="22"/>
      <c r="C8" s="22"/>
      <c r="D8" s="22"/>
      <c r="E8" s="22"/>
      <c r="F8" s="22"/>
    </row>
    <row r="9" spans="1:6" x14ac:dyDescent="0.25">
      <c r="A9" s="24"/>
      <c r="B9" s="22"/>
      <c r="C9" s="22"/>
      <c r="D9" s="22"/>
      <c r="E9" s="22"/>
      <c r="F9" s="22"/>
    </row>
    <row r="10" spans="1:6" x14ac:dyDescent="0.25">
      <c r="A10" s="24"/>
    </row>
    <row r="11" spans="1:6" x14ac:dyDescent="0.25">
      <c r="A11" s="24"/>
    </row>
    <row r="12" spans="1:6" x14ac:dyDescent="0.25">
      <c r="A12" s="24"/>
    </row>
    <row r="14" spans="1:6" x14ac:dyDescent="0.25">
      <c r="A14" s="24"/>
      <c r="B14" s="22"/>
    </row>
    <row r="15" spans="1:6" x14ac:dyDescent="0.25">
      <c r="A15" s="24"/>
    </row>
  </sheetData>
  <hyperlinks>
    <hyperlink ref="A6" location="'Table 1'!A1" display="Table 1. Percent Change in After-Tax Income by Income Group, 2026 " xr:uid="{1846E3CC-37AE-45DA-8AC3-BA17752D108B}"/>
    <hyperlink ref="A7" location="'Table 2'!A1" display="Table 2. Share of Net Tax Change Accruing to Each Income Group, 2026 " xr:uid="{2C9128FD-035F-4385-8903-611DAD722FEE}"/>
    <hyperlink ref="A8" location="'Table 3'!A1" display="Table 3. Comparison of Distributional Impacts Over Time: 2026 vs 2029 " xr:uid="{3B2234BC-D38C-4DC3-9E03-C7CAEAA788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AEA62-9045-40BF-9DAE-B3511AD9F59A}">
  <dimension ref="A1:L21"/>
  <sheetViews>
    <sheetView workbookViewId="0"/>
  </sheetViews>
  <sheetFormatPr defaultColWidth="8.6640625" defaultRowHeight="13.8" x14ac:dyDescent="0.25"/>
  <cols>
    <col min="1" max="1" width="19.6640625" style="1" bestFit="1" customWidth="1"/>
    <col min="2" max="2" width="11.109375" style="1" customWidth="1"/>
    <col min="3" max="3" width="1.33203125" style="1" customWidth="1"/>
    <col min="4" max="4" width="15.44140625" style="1" customWidth="1"/>
    <col min="5" max="5" width="1.33203125" style="1" customWidth="1"/>
    <col min="6" max="7" width="8.6640625" style="1"/>
    <col min="8" max="8" width="12.6640625" style="1" customWidth="1"/>
    <col min="9" max="9" width="1.33203125" style="1" customWidth="1"/>
    <col min="10" max="11" width="8.6640625" style="1"/>
    <col min="12" max="12" width="11.6640625" style="1" customWidth="1"/>
    <col min="13" max="16384" width="8.6640625" style="1"/>
  </cols>
  <sheetData>
    <row r="1" spans="1:12" x14ac:dyDescent="0.25">
      <c r="A1" s="5" t="s">
        <v>4</v>
      </c>
    </row>
    <row r="2" spans="1:12" x14ac:dyDescent="0.25">
      <c r="A2" s="20" t="s">
        <v>7</v>
      </c>
    </row>
    <row r="3" spans="1:12" x14ac:dyDescent="0.25">
      <c r="A3" s="1" t="s">
        <v>8</v>
      </c>
    </row>
    <row r="4" spans="1:12" x14ac:dyDescent="0.25">
      <c r="A4" s="1" t="s">
        <v>9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4" t="s">
        <v>10</v>
      </c>
      <c r="B6" s="36" t="s">
        <v>11</v>
      </c>
      <c r="C6" s="3"/>
      <c r="D6" s="4" t="s">
        <v>12</v>
      </c>
      <c r="E6" s="5"/>
      <c r="F6" s="38" t="s">
        <v>13</v>
      </c>
      <c r="G6" s="38"/>
      <c r="H6" s="38"/>
      <c r="I6" s="6"/>
      <c r="J6" s="39" t="s">
        <v>14</v>
      </c>
      <c r="K6" s="39"/>
      <c r="L6" s="39"/>
    </row>
    <row r="7" spans="1:12" ht="45.6" x14ac:dyDescent="0.25">
      <c r="A7" s="35"/>
      <c r="B7" s="37"/>
      <c r="C7" s="6"/>
      <c r="D7" s="7" t="s">
        <v>15</v>
      </c>
      <c r="E7" s="8"/>
      <c r="F7" s="7" t="s">
        <v>16</v>
      </c>
      <c r="G7" s="7" t="s">
        <v>17</v>
      </c>
      <c r="H7" s="7" t="s">
        <v>18</v>
      </c>
      <c r="I7" s="8"/>
      <c r="J7" s="7" t="s">
        <v>16</v>
      </c>
      <c r="K7" s="7" t="s">
        <v>17</v>
      </c>
      <c r="L7" s="7" t="s">
        <v>18</v>
      </c>
    </row>
    <row r="8" spans="1:12" x14ac:dyDescent="0.25">
      <c r="A8" s="5" t="s">
        <v>10</v>
      </c>
      <c r="B8" s="9"/>
      <c r="C8" s="6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10" t="s">
        <v>19</v>
      </c>
      <c r="B9" s="11">
        <v>0</v>
      </c>
      <c r="C9" s="11"/>
      <c r="D9" s="12">
        <v>7.3322355581004698E-3</v>
      </c>
      <c r="E9" s="3"/>
      <c r="F9" s="12">
        <v>1.0925153479908901E-2</v>
      </c>
      <c r="G9" s="12">
        <v>3.5673496737131899E-3</v>
      </c>
      <c r="H9" s="12">
        <v>2.3739957426971402E-3</v>
      </c>
      <c r="I9" s="12"/>
      <c r="J9" s="12">
        <v>9.787738351391349E-3</v>
      </c>
      <c r="K9" s="12">
        <v>2.43802872180243E-3</v>
      </c>
      <c r="L9" s="12">
        <v>1.24467479078638E-3</v>
      </c>
    </row>
    <row r="10" spans="1:12" x14ac:dyDescent="0.25">
      <c r="A10" s="10" t="s">
        <v>20</v>
      </c>
      <c r="B10" s="11">
        <v>21170</v>
      </c>
      <c r="C10" s="11"/>
      <c r="D10" s="12">
        <v>1.24279006398624E-2</v>
      </c>
      <c r="E10" s="3"/>
      <c r="F10" s="12">
        <v>1.9917425684852198E-2</v>
      </c>
      <c r="G10" s="12">
        <v>7.3988566963571999E-3</v>
      </c>
      <c r="H10" s="12">
        <v>6.1496818018091899E-3</v>
      </c>
      <c r="I10" s="12"/>
      <c r="J10" s="12">
        <v>1.7287384855000101E-2</v>
      </c>
      <c r="K10" s="12">
        <v>4.8006551964283597E-3</v>
      </c>
      <c r="L10" s="12">
        <v>3.5514803018805701E-3</v>
      </c>
    </row>
    <row r="11" spans="1:12" x14ac:dyDescent="0.25">
      <c r="A11" s="10" t="s">
        <v>21</v>
      </c>
      <c r="B11" s="11">
        <v>43845</v>
      </c>
      <c r="C11" s="11"/>
      <c r="D11" s="12">
        <v>1.58240073711058E-2</v>
      </c>
      <c r="E11" s="3"/>
      <c r="F11" s="12">
        <v>2.9114665794153904E-2</v>
      </c>
      <c r="G11" s="12">
        <v>1.3086137740032599E-2</v>
      </c>
      <c r="H11" s="12">
        <v>1.16855962320448E-2</v>
      </c>
      <c r="I11" s="12"/>
      <c r="J11" s="12">
        <v>2.5839064118207303E-2</v>
      </c>
      <c r="K11" s="12">
        <v>9.8609420162012393E-3</v>
      </c>
      <c r="L11" s="12">
        <v>8.4604005082133896E-3</v>
      </c>
    </row>
    <row r="12" spans="1:12" x14ac:dyDescent="0.25">
      <c r="A12" s="10" t="s">
        <v>22</v>
      </c>
      <c r="B12" s="11">
        <v>75995</v>
      </c>
      <c r="C12" s="11"/>
      <c r="D12" s="12">
        <v>1.5871152995503301E-2</v>
      </c>
      <c r="E12" s="3"/>
      <c r="F12" s="12">
        <v>3.00513216767524E-2</v>
      </c>
      <c r="G12" s="12">
        <v>1.39613096147388E-2</v>
      </c>
      <c r="H12" s="12">
        <v>1.2562004508552599E-2</v>
      </c>
      <c r="I12" s="12"/>
      <c r="J12" s="12">
        <v>2.7496996397163801E-2</v>
      </c>
      <c r="K12" s="12">
        <v>1.1446408213583701E-2</v>
      </c>
      <c r="L12" s="12">
        <v>1.00471031073974E-2</v>
      </c>
    </row>
    <row r="13" spans="1:12" x14ac:dyDescent="0.25">
      <c r="A13" s="10" t="s">
        <v>23</v>
      </c>
      <c r="B13" s="11">
        <v>137565</v>
      </c>
      <c r="C13" s="11"/>
      <c r="D13" s="12">
        <v>2.15432867117047E-2</v>
      </c>
      <c r="E13" s="3"/>
      <c r="F13" s="12">
        <v>3.1008064088532402E-2</v>
      </c>
      <c r="G13" s="12">
        <v>9.2685613239136197E-3</v>
      </c>
      <c r="H13" s="12">
        <v>6.52119030945597E-3</v>
      </c>
      <c r="I13" s="12"/>
      <c r="J13" s="12">
        <v>2.96589698115899E-2</v>
      </c>
      <c r="K13" s="12">
        <v>7.9474353703126097E-3</v>
      </c>
      <c r="L13" s="12">
        <v>5.20006435585496E-3</v>
      </c>
    </row>
    <row r="14" spans="1:12" x14ac:dyDescent="0.25">
      <c r="A14" s="10"/>
      <c r="B14" s="11"/>
      <c r="C14" s="11"/>
      <c r="D14" s="12"/>
      <c r="E14" s="3"/>
      <c r="F14" s="12"/>
      <c r="G14" s="12"/>
      <c r="H14" s="12"/>
      <c r="I14" s="12"/>
      <c r="J14" s="12"/>
      <c r="K14" s="12"/>
      <c r="L14" s="12"/>
    </row>
    <row r="15" spans="1:12" x14ac:dyDescent="0.25">
      <c r="A15" s="5" t="s">
        <v>24</v>
      </c>
      <c r="B15" s="11"/>
      <c r="C15" s="11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25">
      <c r="A16" s="10" t="s">
        <v>25</v>
      </c>
      <c r="B16" s="11">
        <v>213480</v>
      </c>
      <c r="C16" s="11"/>
      <c r="D16" s="12">
        <v>2.3157652198378301E-2</v>
      </c>
      <c r="E16" s="3"/>
      <c r="F16" s="12">
        <v>3.1077972191632802E-2</v>
      </c>
      <c r="G16" s="12">
        <v>7.7442386147217298E-3</v>
      </c>
      <c r="H16" s="12">
        <v>4.6371012407870798E-3</v>
      </c>
      <c r="I16" s="12"/>
      <c r="J16" s="12">
        <v>3.00382965582007E-2</v>
      </c>
      <c r="K16" s="12">
        <v>6.72767663312656E-3</v>
      </c>
      <c r="L16" s="12">
        <v>3.62053925919192E-3</v>
      </c>
    </row>
    <row r="17" spans="1:12" x14ac:dyDescent="0.25">
      <c r="A17" s="10" t="s">
        <v>26</v>
      </c>
      <c r="B17" s="11">
        <v>319275</v>
      </c>
      <c r="C17" s="11"/>
      <c r="D17" s="12">
        <v>2.5479180115303798E-2</v>
      </c>
      <c r="E17" s="3"/>
      <c r="F17" s="12">
        <v>3.1767530502601303E-2</v>
      </c>
      <c r="G17" s="12">
        <v>6.1349011250020303E-3</v>
      </c>
      <c r="H17" s="12">
        <v>2.6740896078534197E-3</v>
      </c>
      <c r="I17" s="12"/>
      <c r="J17" s="12">
        <v>3.1236803255541699E-2</v>
      </c>
      <c r="K17" s="12">
        <v>5.61712476323439E-3</v>
      </c>
      <c r="L17" s="12">
        <v>2.1563132460860001E-3</v>
      </c>
    </row>
    <row r="18" spans="1:12" x14ac:dyDescent="0.25">
      <c r="A18" s="10" t="s">
        <v>27</v>
      </c>
      <c r="B18" s="11">
        <v>845270</v>
      </c>
      <c r="C18" s="11"/>
      <c r="D18" s="12">
        <v>2.4647728247699598E-2</v>
      </c>
      <c r="E18" s="3"/>
      <c r="F18" s="12">
        <v>2.8065483296181699E-2</v>
      </c>
      <c r="G18" s="12">
        <v>3.3374325709289998E-3</v>
      </c>
      <c r="H18" s="12">
        <v>-1.0450167657973699E-3</v>
      </c>
      <c r="I18" s="12"/>
      <c r="J18" s="12">
        <v>2.7438077805739904E-2</v>
      </c>
      <c r="K18" s="12">
        <v>2.72477207031474E-3</v>
      </c>
      <c r="L18" s="12">
        <v>-1.6576772664117501E-3</v>
      </c>
    </row>
    <row r="19" spans="1:12" x14ac:dyDescent="0.25">
      <c r="A19" s="13" t="s">
        <v>28</v>
      </c>
      <c r="B19" s="14">
        <v>3973435</v>
      </c>
      <c r="C19" s="14"/>
      <c r="D19" s="15">
        <v>2.4959603271242501E-2</v>
      </c>
      <c r="E19" s="16"/>
      <c r="F19" s="15">
        <v>2.8795349261624203E-2</v>
      </c>
      <c r="G19" s="15">
        <v>3.7452166046683098E-3</v>
      </c>
      <c r="H19" s="15">
        <v>-2.40522820196276E-3</v>
      </c>
      <c r="I19" s="15"/>
      <c r="J19" s="15">
        <v>2.8837354620006698E-2</v>
      </c>
      <c r="K19" s="15">
        <v>3.7862305732923002E-3</v>
      </c>
      <c r="L19" s="15">
        <v>-2.3642142333384301E-3</v>
      </c>
    </row>
    <row r="20" spans="1:12" x14ac:dyDescent="0.25">
      <c r="A20" s="10"/>
      <c r="B20" s="11"/>
      <c r="C20" s="11"/>
      <c r="D20" s="17"/>
      <c r="E20" s="3"/>
      <c r="F20" s="17"/>
      <c r="G20" s="17"/>
      <c r="H20" s="17"/>
      <c r="I20" s="17"/>
      <c r="J20" s="17"/>
      <c r="K20" s="17"/>
      <c r="L20" s="17"/>
    </row>
    <row r="21" spans="1:12" x14ac:dyDescent="0.25">
      <c r="A21" s="10"/>
      <c r="B21" s="11"/>
      <c r="C21" s="11"/>
      <c r="D21" s="17"/>
      <c r="E21" s="3"/>
      <c r="F21" s="17"/>
      <c r="G21" s="17"/>
      <c r="H21" s="17"/>
      <c r="I21" s="17"/>
      <c r="J21" s="17"/>
      <c r="K21" s="17"/>
      <c r="L21" s="17"/>
    </row>
  </sheetData>
  <mergeCells count="4">
    <mergeCell ref="A6:A7"/>
    <mergeCell ref="B6:B7"/>
    <mergeCell ref="F6:H6"/>
    <mergeCell ref="J6:L6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D8812-538A-42C4-9740-20935E2219BB}">
  <dimension ref="A1:L21"/>
  <sheetViews>
    <sheetView workbookViewId="0"/>
  </sheetViews>
  <sheetFormatPr defaultColWidth="8.6640625" defaultRowHeight="13.8" x14ac:dyDescent="0.25"/>
  <cols>
    <col min="1" max="1" width="19.6640625" style="1" bestFit="1" customWidth="1"/>
    <col min="2" max="2" width="11.109375" style="1" customWidth="1"/>
    <col min="3" max="3" width="1.33203125" style="1" customWidth="1"/>
    <col min="4" max="4" width="15.44140625" style="1" customWidth="1"/>
    <col min="5" max="5" width="1.33203125" style="1" customWidth="1"/>
    <col min="6" max="7" width="8.6640625" style="1"/>
    <col min="8" max="8" width="12.6640625" style="1" customWidth="1"/>
    <col min="9" max="9" width="1.33203125" style="1" customWidth="1"/>
    <col min="10" max="11" width="8.6640625" style="1"/>
    <col min="12" max="12" width="11.6640625" style="1" customWidth="1"/>
    <col min="13" max="16384" width="8.6640625" style="1"/>
  </cols>
  <sheetData>
    <row r="1" spans="1:12" x14ac:dyDescent="0.25">
      <c r="A1" s="5" t="s">
        <v>5</v>
      </c>
    </row>
    <row r="2" spans="1:12" x14ac:dyDescent="0.25">
      <c r="A2" s="20" t="s">
        <v>7</v>
      </c>
    </row>
    <row r="3" spans="1:12" x14ac:dyDescent="0.25">
      <c r="A3" s="1" t="s">
        <v>29</v>
      </c>
    </row>
    <row r="4" spans="1:12" x14ac:dyDescent="0.25">
      <c r="A4" s="1" t="s">
        <v>9</v>
      </c>
    </row>
    <row r="5" spans="1:12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25">
      <c r="A6" s="34" t="s">
        <v>10</v>
      </c>
      <c r="B6" s="36" t="s">
        <v>11</v>
      </c>
      <c r="C6" s="3"/>
      <c r="D6" s="4" t="s">
        <v>12</v>
      </c>
      <c r="E6" s="5"/>
      <c r="F6" s="38" t="s">
        <v>13</v>
      </c>
      <c r="G6" s="38"/>
      <c r="H6" s="38"/>
      <c r="I6" s="6"/>
      <c r="J6" s="39" t="s">
        <v>14</v>
      </c>
      <c r="K6" s="39"/>
      <c r="L6" s="39"/>
    </row>
    <row r="7" spans="1:12" ht="45.6" x14ac:dyDescent="0.25">
      <c r="A7" s="35"/>
      <c r="B7" s="37"/>
      <c r="C7" s="6"/>
      <c r="D7" s="7" t="s">
        <v>15</v>
      </c>
      <c r="E7" s="8"/>
      <c r="F7" s="7" t="s">
        <v>16</v>
      </c>
      <c r="G7" s="7" t="s">
        <v>17</v>
      </c>
      <c r="H7" s="7" t="s">
        <v>18</v>
      </c>
      <c r="I7" s="8"/>
      <c r="J7" s="7" t="s">
        <v>16</v>
      </c>
      <c r="K7" s="7" t="s">
        <v>17</v>
      </c>
      <c r="L7" s="7" t="s">
        <v>18</v>
      </c>
    </row>
    <row r="8" spans="1:12" x14ac:dyDescent="0.25">
      <c r="A8" s="5" t="s">
        <v>10</v>
      </c>
      <c r="B8" s="9"/>
      <c r="C8" s="6"/>
      <c r="D8" s="9"/>
      <c r="E8" s="9"/>
      <c r="F8" s="9"/>
      <c r="G8" s="9"/>
      <c r="H8" s="9"/>
      <c r="I8" s="9"/>
      <c r="J8" s="9"/>
      <c r="K8" s="9"/>
      <c r="L8" s="9"/>
    </row>
    <row r="9" spans="1:12" x14ac:dyDescent="0.25">
      <c r="A9" s="10" t="s">
        <v>19</v>
      </c>
      <c r="B9" s="11">
        <v>0</v>
      </c>
      <c r="C9" s="11"/>
      <c r="D9" s="18">
        <v>8.7070018160246808E-3</v>
      </c>
      <c r="E9" s="19"/>
      <c r="F9" s="18">
        <v>8.3493480344436904E-3</v>
      </c>
      <c r="G9" s="18">
        <v>7.7015162363239902E-3</v>
      </c>
      <c r="H9" s="18">
        <v>6.5374389458737001E-3</v>
      </c>
      <c r="I9" s="18"/>
      <c r="J9" s="18">
        <v>7.9818391457211393E-3</v>
      </c>
      <c r="K9" s="18">
        <v>6.3903467762127701E-3</v>
      </c>
      <c r="L9" s="18">
        <v>4.4214689439278799E-3</v>
      </c>
    </row>
    <row r="10" spans="1:12" x14ac:dyDescent="0.25">
      <c r="A10" s="10" t="s">
        <v>20</v>
      </c>
      <c r="B10" s="11">
        <v>21170</v>
      </c>
      <c r="C10" s="11"/>
      <c r="D10" s="18">
        <v>4.15131290121626E-2</v>
      </c>
      <c r="E10" s="19"/>
      <c r="F10" s="18">
        <v>4.2809957371067499E-2</v>
      </c>
      <c r="G10" s="18">
        <v>4.5151134163474403E-2</v>
      </c>
      <c r="H10" s="18">
        <v>4.7865495348763998E-2</v>
      </c>
      <c r="I10" s="18"/>
      <c r="J10" s="18">
        <v>3.9649873013875903E-2</v>
      </c>
      <c r="K10" s="18">
        <v>3.5567623762207401E-2</v>
      </c>
      <c r="L10" s="18">
        <v>3.56639406276862E-2</v>
      </c>
    </row>
    <row r="11" spans="1:12" x14ac:dyDescent="0.25">
      <c r="A11" s="10" t="s">
        <v>21</v>
      </c>
      <c r="B11" s="11">
        <v>43845</v>
      </c>
      <c r="C11" s="11"/>
      <c r="D11" s="18">
        <v>8.9925976460477897E-2</v>
      </c>
      <c r="E11" s="19"/>
      <c r="F11" s="18">
        <v>0.106468251177602</v>
      </c>
      <c r="G11" s="18">
        <v>0.136325667105475</v>
      </c>
      <c r="H11" s="18">
        <v>0.15526460608899101</v>
      </c>
      <c r="I11" s="18"/>
      <c r="J11" s="18">
        <v>0.100828773480805</v>
      </c>
      <c r="K11" s="18">
        <v>0.12472015742850399</v>
      </c>
      <c r="L11" s="18">
        <v>0.145032727327575</v>
      </c>
    </row>
    <row r="12" spans="1:12" x14ac:dyDescent="0.25">
      <c r="A12" s="10" t="s">
        <v>22</v>
      </c>
      <c r="B12" s="11">
        <v>75995</v>
      </c>
      <c r="C12" s="11"/>
      <c r="D12" s="18">
        <v>0.15378051500855</v>
      </c>
      <c r="E12" s="19"/>
      <c r="F12" s="18">
        <v>0.18736796276515399</v>
      </c>
      <c r="G12" s="18">
        <v>0.24799205352112699</v>
      </c>
      <c r="H12" s="18">
        <v>0.284595778913455</v>
      </c>
      <c r="I12" s="18"/>
      <c r="J12" s="18">
        <v>0.1829434272828</v>
      </c>
      <c r="K12" s="18">
        <v>0.24685085873311599</v>
      </c>
      <c r="L12" s="18">
        <v>0.29367252881551598</v>
      </c>
    </row>
    <row r="13" spans="1:12" x14ac:dyDescent="0.25">
      <c r="A13" s="10" t="s">
        <v>23</v>
      </c>
      <c r="B13" s="11">
        <v>137565</v>
      </c>
      <c r="C13" s="11"/>
      <c r="D13" s="18">
        <v>0.70231921780307305</v>
      </c>
      <c r="E13" s="19"/>
      <c r="F13" s="18">
        <v>0.65048375996395502</v>
      </c>
      <c r="G13" s="18">
        <v>0.55692547611564802</v>
      </c>
      <c r="H13" s="18">
        <v>0.49977059588313799</v>
      </c>
      <c r="I13" s="18"/>
      <c r="J13" s="18">
        <v>0.66392285832385001</v>
      </c>
      <c r="K13" s="18">
        <v>0.57978386541554905</v>
      </c>
      <c r="L13" s="18">
        <v>0.51416392368200003</v>
      </c>
    </row>
    <row r="14" spans="1:12" x14ac:dyDescent="0.25">
      <c r="A14" s="10"/>
      <c r="B14" s="11"/>
      <c r="C14" s="11"/>
      <c r="D14" s="18"/>
      <c r="E14" s="19"/>
      <c r="F14" s="18"/>
      <c r="G14" s="18"/>
      <c r="H14" s="18"/>
      <c r="I14" s="18"/>
      <c r="J14" s="18"/>
      <c r="K14" s="18"/>
      <c r="L14" s="18"/>
    </row>
    <row r="15" spans="1:12" x14ac:dyDescent="0.25">
      <c r="A15" s="5" t="s">
        <v>24</v>
      </c>
      <c r="B15" s="11"/>
      <c r="C15" s="11"/>
      <c r="D15" s="19"/>
      <c r="E15" s="19"/>
      <c r="F15" s="19"/>
      <c r="G15" s="19"/>
      <c r="H15" s="19"/>
      <c r="I15" s="19"/>
      <c r="J15" s="19"/>
      <c r="K15" s="19"/>
      <c r="L15" s="19"/>
    </row>
    <row r="16" spans="1:12" x14ac:dyDescent="0.25">
      <c r="A16" s="10" t="s">
        <v>25</v>
      </c>
      <c r="B16" s="11">
        <v>213480</v>
      </c>
      <c r="C16" s="11"/>
      <c r="D16" s="18">
        <v>0.57333012334308597</v>
      </c>
      <c r="E16" s="19"/>
      <c r="F16" s="18">
        <v>0.49511054043743402</v>
      </c>
      <c r="G16" s="18">
        <v>0.35392971003257201</v>
      </c>
      <c r="H16" s="18">
        <v>0.27029690945552098</v>
      </c>
      <c r="I16" s="18"/>
      <c r="J16" s="18">
        <v>0.51065130858059005</v>
      </c>
      <c r="K16" s="18">
        <v>0.37330015447626003</v>
      </c>
      <c r="L16" s="18">
        <v>0.27228340528074502</v>
      </c>
    </row>
    <row r="17" spans="1:12" x14ac:dyDescent="0.25">
      <c r="A17" s="10" t="s">
        <v>26</v>
      </c>
      <c r="B17" s="11">
        <v>319275</v>
      </c>
      <c r="C17" s="11"/>
      <c r="D17" s="18">
        <v>0.486150796040624</v>
      </c>
      <c r="E17" s="19"/>
      <c r="F17" s="18">
        <v>0.390039204410214</v>
      </c>
      <c r="G17" s="18">
        <v>0.216564144977934</v>
      </c>
      <c r="H17" s="18">
        <v>0.120395043154437</v>
      </c>
      <c r="I17" s="18"/>
      <c r="J17" s="18">
        <v>0.40925224062110099</v>
      </c>
      <c r="K17" s="18">
        <v>0.24073959646222001</v>
      </c>
      <c r="L17" s="18">
        <v>0.12525633046742701</v>
      </c>
    </row>
    <row r="18" spans="1:12" x14ac:dyDescent="0.25">
      <c r="A18" s="10" t="s">
        <v>27</v>
      </c>
      <c r="B18" s="11">
        <v>845270</v>
      </c>
      <c r="C18" s="11"/>
      <c r="D18" s="18">
        <v>0.268299508560017</v>
      </c>
      <c r="E18" s="19"/>
      <c r="F18" s="18">
        <v>0.19658701314011701</v>
      </c>
      <c r="G18" s="18">
        <v>6.7150368918155498E-2</v>
      </c>
      <c r="H18" s="18">
        <v>-2.6817279694746302E-2</v>
      </c>
      <c r="I18" s="18"/>
      <c r="J18" s="18">
        <v>0.20508581898820699</v>
      </c>
      <c r="K18" s="18">
        <v>6.65611329810675E-2</v>
      </c>
      <c r="L18" s="18">
        <v>-5.4884062650292102E-2</v>
      </c>
    </row>
    <row r="19" spans="1:12" x14ac:dyDescent="0.25">
      <c r="A19" s="13" t="s">
        <v>28</v>
      </c>
      <c r="B19" s="14">
        <v>3973435</v>
      </c>
      <c r="C19" s="14"/>
      <c r="D19" s="25">
        <v>0.124831920144425</v>
      </c>
      <c r="E19" s="26"/>
      <c r="F19" s="25">
        <v>9.2672240920460502E-2</v>
      </c>
      <c r="G19" s="25">
        <v>3.4625964637007699E-2</v>
      </c>
      <c r="H19" s="25">
        <v>-2.83619194964372E-2</v>
      </c>
      <c r="I19" s="25"/>
      <c r="J19" s="25">
        <v>9.9033557381312795E-2</v>
      </c>
      <c r="K19" s="25">
        <v>4.2499789518540498E-2</v>
      </c>
      <c r="L19" s="25">
        <v>-3.5968372579722699E-2</v>
      </c>
    </row>
    <row r="20" spans="1:12" x14ac:dyDescent="0.25">
      <c r="A20" s="10"/>
      <c r="B20" s="11"/>
      <c r="C20" s="11"/>
      <c r="D20" s="17"/>
      <c r="E20" s="3"/>
      <c r="F20" s="17"/>
      <c r="G20" s="17"/>
      <c r="H20" s="17"/>
      <c r="I20" s="17"/>
      <c r="J20" s="17"/>
      <c r="K20" s="17"/>
      <c r="L20" s="17"/>
    </row>
    <row r="21" spans="1:12" x14ac:dyDescent="0.25">
      <c r="A21" s="10"/>
      <c r="B21" s="11"/>
      <c r="C21" s="11"/>
      <c r="D21" s="17"/>
      <c r="E21" s="3"/>
      <c r="F21" s="17"/>
      <c r="G21" s="17"/>
      <c r="H21" s="17"/>
      <c r="I21" s="17"/>
      <c r="J21" s="17"/>
      <c r="K21" s="17"/>
      <c r="L21" s="17"/>
    </row>
  </sheetData>
  <mergeCells count="4">
    <mergeCell ref="A6:A7"/>
    <mergeCell ref="B6:B7"/>
    <mergeCell ref="F6:H6"/>
    <mergeCell ref="J6:L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8051-DA57-4F1A-A0D6-40E7AD9824AB}">
  <dimension ref="A1:R22"/>
  <sheetViews>
    <sheetView workbookViewId="0"/>
  </sheetViews>
  <sheetFormatPr defaultColWidth="8.6640625" defaultRowHeight="13.8" x14ac:dyDescent="0.25"/>
  <cols>
    <col min="1" max="1" width="19.6640625" style="1" bestFit="1" customWidth="1"/>
    <col min="2" max="2" width="11.109375" style="1" customWidth="1"/>
    <col min="3" max="3" width="0.6640625" style="1" customWidth="1"/>
    <col min="4" max="5" width="9.6640625" style="1" customWidth="1"/>
    <col min="6" max="6" width="10.109375" style="1" customWidth="1"/>
    <col min="7" max="7" width="0.6640625" style="1" customWidth="1"/>
    <col min="8" max="9" width="9.6640625" style="1" customWidth="1"/>
    <col min="10" max="10" width="9.88671875" style="1" customWidth="1"/>
    <col min="11" max="11" width="0.6640625" style="1" customWidth="1"/>
    <col min="12" max="13" width="8.6640625" style="1"/>
    <col min="14" max="14" width="9.6640625" style="1" customWidth="1"/>
    <col min="15" max="15" width="0.6640625" style="1" customWidth="1"/>
    <col min="16" max="17" width="8.6640625" style="1"/>
    <col min="18" max="18" width="10" style="1" customWidth="1"/>
    <col min="19" max="16384" width="8.6640625" style="1"/>
  </cols>
  <sheetData>
    <row r="1" spans="1:18" x14ac:dyDescent="0.25">
      <c r="A1" s="5" t="s">
        <v>6</v>
      </c>
    </row>
    <row r="2" spans="1:18" x14ac:dyDescent="0.25">
      <c r="A2" s="20" t="s">
        <v>30</v>
      </c>
    </row>
    <row r="3" spans="1:18" x14ac:dyDescent="0.25">
      <c r="A3" s="1" t="s">
        <v>8</v>
      </c>
    </row>
    <row r="4" spans="1:18" x14ac:dyDescent="0.25">
      <c r="A4" s="1" t="s">
        <v>9</v>
      </c>
    </row>
    <row r="5" spans="1:18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8" x14ac:dyDescent="0.25">
      <c r="D6" s="40" t="s">
        <v>31</v>
      </c>
      <c r="E6" s="40"/>
      <c r="F6" s="40"/>
      <c r="G6" s="40"/>
      <c r="H6" s="40"/>
      <c r="I6" s="40"/>
      <c r="J6" s="40"/>
      <c r="L6" s="40" t="s">
        <v>32</v>
      </c>
      <c r="M6" s="40"/>
      <c r="N6" s="40"/>
      <c r="O6" s="40"/>
      <c r="P6" s="40"/>
      <c r="Q6" s="40"/>
      <c r="R6" s="40"/>
    </row>
    <row r="7" spans="1:18" x14ac:dyDescent="0.25">
      <c r="A7" s="34" t="s">
        <v>10</v>
      </c>
      <c r="B7" s="36" t="s">
        <v>11</v>
      </c>
      <c r="C7" s="3"/>
      <c r="D7" s="38" t="s">
        <v>13</v>
      </c>
      <c r="E7" s="38"/>
      <c r="F7" s="38"/>
      <c r="G7" s="6"/>
      <c r="H7" s="39" t="s">
        <v>14</v>
      </c>
      <c r="I7" s="39"/>
      <c r="J7" s="39"/>
      <c r="K7" s="3"/>
      <c r="L7" s="38" t="s">
        <v>13</v>
      </c>
      <c r="M7" s="38"/>
      <c r="N7" s="38"/>
      <c r="O7" s="6"/>
      <c r="P7" s="39" t="s">
        <v>14</v>
      </c>
      <c r="Q7" s="39"/>
      <c r="R7" s="39"/>
    </row>
    <row r="8" spans="1:18" ht="34.200000000000003" x14ac:dyDescent="0.25">
      <c r="A8" s="35"/>
      <c r="B8" s="37"/>
      <c r="C8" s="6"/>
      <c r="D8" s="7">
        <v>2026</v>
      </c>
      <c r="E8" s="7">
        <v>2030</v>
      </c>
      <c r="F8" s="7" t="s">
        <v>33</v>
      </c>
      <c r="G8" s="8"/>
      <c r="H8" s="7">
        <v>2026</v>
      </c>
      <c r="I8" s="7">
        <v>2030</v>
      </c>
      <c r="J8" s="7" t="s">
        <v>33</v>
      </c>
      <c r="K8" s="6"/>
      <c r="L8" s="7">
        <v>2026</v>
      </c>
      <c r="M8" s="7">
        <v>2030</v>
      </c>
      <c r="N8" s="7" t="s">
        <v>33</v>
      </c>
      <c r="O8" s="8"/>
      <c r="P8" s="7">
        <v>2026</v>
      </c>
      <c r="Q8" s="7">
        <v>2030</v>
      </c>
      <c r="R8" s="7" t="s">
        <v>33</v>
      </c>
    </row>
    <row r="9" spans="1:18" x14ac:dyDescent="0.25">
      <c r="A9" s="5" t="s">
        <v>10</v>
      </c>
      <c r="B9" s="9"/>
      <c r="C9" s="6"/>
      <c r="D9" s="9"/>
      <c r="E9" s="9"/>
      <c r="F9" s="9"/>
      <c r="G9" s="9"/>
      <c r="H9" s="9"/>
      <c r="I9" s="9"/>
      <c r="J9" s="31"/>
      <c r="K9" s="6"/>
      <c r="L9" s="9"/>
      <c r="M9" s="9"/>
      <c r="N9" s="9"/>
      <c r="O9" s="9"/>
      <c r="P9" s="9"/>
      <c r="Q9" s="9"/>
      <c r="R9" s="9"/>
    </row>
    <row r="10" spans="1:18" x14ac:dyDescent="0.25">
      <c r="A10" s="10" t="s">
        <v>19</v>
      </c>
      <c r="B10" s="11">
        <v>0</v>
      </c>
      <c r="C10" s="11"/>
      <c r="D10" s="12">
        <v>3.5673496737131899E-3</v>
      </c>
      <c r="E10" s="12">
        <v>1.501327148139E-4</v>
      </c>
      <c r="F10" s="28">
        <f>(E10-D10)*100</f>
        <v>-0.34172169588992896</v>
      </c>
      <c r="G10" s="12"/>
      <c r="H10" s="12">
        <v>2.43802872180243E-3</v>
      </c>
      <c r="I10" s="12">
        <v>1.7032985665832402E-3</v>
      </c>
      <c r="J10" s="28">
        <f>(I10-H10)*100</f>
        <v>-7.3473015521918983E-2</v>
      </c>
      <c r="K10" s="11"/>
      <c r="L10" s="18">
        <v>7.7015162363239902E-3</v>
      </c>
      <c r="M10" s="18">
        <v>1.19521191845793E-3</v>
      </c>
      <c r="N10" s="28">
        <f>(M10-L10)*100</f>
        <v>-0.65063043178660596</v>
      </c>
      <c r="O10" s="18"/>
      <c r="P10" s="18">
        <v>6.3903467762127701E-3</v>
      </c>
      <c r="Q10" s="18">
        <v>1.35041189088348E-2</v>
      </c>
      <c r="R10" s="28">
        <f>(Q10-P10)*100</f>
        <v>0.71137721326220293</v>
      </c>
    </row>
    <row r="11" spans="1:18" x14ac:dyDescent="0.25">
      <c r="A11" s="10" t="s">
        <v>20</v>
      </c>
      <c r="B11" s="11">
        <v>21170</v>
      </c>
      <c r="C11" s="11"/>
      <c r="D11" s="12">
        <v>7.3988566963571999E-3</v>
      </c>
      <c r="E11" s="12">
        <v>1.37747561424195E-3</v>
      </c>
      <c r="F11" s="28">
        <f t="shared" ref="F11:F14" si="0">(E11-D11)*100</f>
        <v>-0.60213810821152491</v>
      </c>
      <c r="G11" s="12"/>
      <c r="H11" s="12">
        <v>4.8006551964283597E-3</v>
      </c>
      <c r="I11" s="12">
        <v>3.5574797162904997E-3</v>
      </c>
      <c r="J11" s="28">
        <f t="shared" ref="J11:J14" si="1">(I11-H11)*100</f>
        <v>-0.124317548013786</v>
      </c>
      <c r="K11" s="11"/>
      <c r="L11" s="18">
        <v>4.5151134163474403E-2</v>
      </c>
      <c r="M11" s="18">
        <v>3.05782882048506E-2</v>
      </c>
      <c r="N11" s="28">
        <f t="shared" ref="N11:N14" si="2">(M11-L11)*100</f>
        <v>-1.4572845958623803</v>
      </c>
      <c r="O11" s="18"/>
      <c r="P11" s="18">
        <v>3.5567623762207401E-2</v>
      </c>
      <c r="Q11" s="18">
        <v>7.9119256868292298E-2</v>
      </c>
      <c r="R11" s="28">
        <f t="shared" ref="R11:R14" si="3">(Q11-P11)*100</f>
        <v>4.3551633106084893</v>
      </c>
    </row>
    <row r="12" spans="1:18" x14ac:dyDescent="0.25">
      <c r="A12" s="10" t="s">
        <v>21</v>
      </c>
      <c r="B12" s="11">
        <v>43845</v>
      </c>
      <c r="C12" s="11"/>
      <c r="D12" s="12">
        <v>1.3086137740032599E-2</v>
      </c>
      <c r="E12" s="12">
        <v>2.4414372766083901E-3</v>
      </c>
      <c r="F12" s="28">
        <f t="shared" si="0"/>
        <v>-1.0644700463424208</v>
      </c>
      <c r="G12" s="12"/>
      <c r="H12" s="12">
        <v>9.8609420162012393E-3</v>
      </c>
      <c r="I12" s="12">
        <v>4.9137030512364996E-3</v>
      </c>
      <c r="J12" s="28">
        <f t="shared" si="1"/>
        <v>-0.49472389649647397</v>
      </c>
      <c r="K12" s="11"/>
      <c r="L12" s="18">
        <v>0.136325667105475</v>
      </c>
      <c r="M12" s="18">
        <v>9.3086057842665396E-2</v>
      </c>
      <c r="N12" s="28">
        <f t="shared" si="2"/>
        <v>-4.3239609262809608</v>
      </c>
      <c r="O12" s="18"/>
      <c r="P12" s="18">
        <v>0.12472015742850399</v>
      </c>
      <c r="Q12" s="18">
        <v>0.18768966030178799</v>
      </c>
      <c r="R12" s="28">
        <f t="shared" si="3"/>
        <v>6.2969502873284</v>
      </c>
    </row>
    <row r="13" spans="1:18" x14ac:dyDescent="0.25">
      <c r="A13" s="10" t="s">
        <v>22</v>
      </c>
      <c r="B13" s="11">
        <v>75995</v>
      </c>
      <c r="C13" s="11"/>
      <c r="D13" s="12">
        <v>1.39613096147388E-2</v>
      </c>
      <c r="E13" s="12">
        <v>2.8927194793353299E-3</v>
      </c>
      <c r="F13" s="28">
        <f t="shared" si="0"/>
        <v>-1.1068590135403469</v>
      </c>
      <c r="G13" s="12"/>
      <c r="H13" s="12">
        <v>1.1446408213583701E-2</v>
      </c>
      <c r="I13" s="12">
        <v>3.5860296704406302E-3</v>
      </c>
      <c r="J13" s="28">
        <f t="shared" si="1"/>
        <v>-0.78603785431430695</v>
      </c>
      <c r="K13" s="11"/>
      <c r="L13" s="18">
        <v>0.24799205352112699</v>
      </c>
      <c r="M13" s="18">
        <v>0.18712144788090401</v>
      </c>
      <c r="N13" s="28">
        <f t="shared" si="2"/>
        <v>-6.0870605640222983</v>
      </c>
      <c r="O13" s="18"/>
      <c r="P13" s="18">
        <v>0.24685085873311599</v>
      </c>
      <c r="Q13" s="18">
        <v>0.23239459712371899</v>
      </c>
      <c r="R13" s="28">
        <f t="shared" si="3"/>
        <v>-1.4456261609397003</v>
      </c>
    </row>
    <row r="14" spans="1:18" x14ac:dyDescent="0.25">
      <c r="A14" s="10" t="s">
        <v>23</v>
      </c>
      <c r="B14" s="11">
        <v>137565</v>
      </c>
      <c r="C14" s="11"/>
      <c r="D14" s="12">
        <v>9.2685613239136197E-3</v>
      </c>
      <c r="E14" s="12">
        <v>3.1962348112541897E-3</v>
      </c>
      <c r="F14" s="28">
        <f t="shared" si="0"/>
        <v>-0.60723265126594295</v>
      </c>
      <c r="G14" s="12"/>
      <c r="H14" s="12">
        <v>7.9474353703126097E-3</v>
      </c>
      <c r="I14" s="12">
        <v>2.2652200103732102E-3</v>
      </c>
      <c r="J14" s="28">
        <f t="shared" si="1"/>
        <v>-0.56822153599393999</v>
      </c>
      <c r="K14" s="11"/>
      <c r="L14" s="18">
        <v>0.55692547611564802</v>
      </c>
      <c r="M14" s="18">
        <v>0.68143890335805901</v>
      </c>
      <c r="N14" s="28">
        <f t="shared" si="2"/>
        <v>12.451342724241099</v>
      </c>
      <c r="O14" s="18"/>
      <c r="P14" s="18">
        <v>0.57978386541554905</v>
      </c>
      <c r="Q14" s="18">
        <v>0.48384129691357097</v>
      </c>
      <c r="R14" s="28">
        <f t="shared" si="3"/>
        <v>-9.5942568501978069</v>
      </c>
    </row>
    <row r="15" spans="1:18" x14ac:dyDescent="0.25">
      <c r="A15" s="10"/>
      <c r="B15" s="11"/>
      <c r="C15" s="11"/>
      <c r="D15" s="12"/>
      <c r="E15" s="12"/>
      <c r="F15" s="28"/>
      <c r="G15" s="12"/>
      <c r="H15" s="12"/>
      <c r="I15" s="12"/>
      <c r="J15" s="28"/>
      <c r="K15" s="11"/>
      <c r="L15" s="18"/>
      <c r="M15" s="18"/>
      <c r="N15" s="28"/>
      <c r="O15" s="18"/>
      <c r="P15" s="18"/>
      <c r="Q15" s="18"/>
      <c r="R15" s="28"/>
    </row>
    <row r="16" spans="1:18" x14ac:dyDescent="0.25">
      <c r="A16" s="5" t="s">
        <v>24</v>
      </c>
      <c r="B16" s="11"/>
      <c r="C16" s="11"/>
      <c r="D16" s="27"/>
      <c r="E16" s="27"/>
      <c r="F16" s="29"/>
      <c r="G16" s="27"/>
      <c r="H16" s="27"/>
      <c r="I16" s="27"/>
      <c r="J16" s="29"/>
      <c r="K16" s="11"/>
      <c r="L16" s="19"/>
      <c r="M16" s="19"/>
      <c r="N16" s="29"/>
      <c r="O16" s="19"/>
      <c r="P16" s="19"/>
      <c r="Q16" s="19"/>
      <c r="R16" s="29"/>
    </row>
    <row r="17" spans="1:18" x14ac:dyDescent="0.25">
      <c r="A17" s="10" t="s">
        <v>25</v>
      </c>
      <c r="B17" s="11">
        <v>213480</v>
      </c>
      <c r="C17" s="11"/>
      <c r="D17" s="12">
        <v>7.7442386147217298E-3</v>
      </c>
      <c r="E17" s="12">
        <v>2.6421475145039703E-3</v>
      </c>
      <c r="F17" s="28">
        <f t="shared" ref="F17:F20" si="4">(E17-D17)*100</f>
        <v>-0.51020911002177594</v>
      </c>
      <c r="G17" s="12"/>
      <c r="H17" s="12">
        <v>6.72767663312656E-3</v>
      </c>
      <c r="I17" s="12">
        <v>1.9606193617860402E-3</v>
      </c>
      <c r="J17" s="28">
        <f t="shared" ref="J17:J20" si="5">(I17-H17)*100</f>
        <v>-0.47670572713405196</v>
      </c>
      <c r="K17" s="11"/>
      <c r="L17" s="18">
        <v>0.35392971003257201</v>
      </c>
      <c r="M17" s="18">
        <v>0.42574406753726701</v>
      </c>
      <c r="N17" s="28">
        <f t="shared" ref="N17:N20" si="6">(M17-L17)*100</f>
        <v>7.1814357504695003</v>
      </c>
      <c r="O17" s="18"/>
      <c r="P17" s="18">
        <v>0.37330015447626003</v>
      </c>
      <c r="Q17" s="18">
        <v>0.31651175768182899</v>
      </c>
      <c r="R17" s="28">
        <f t="shared" ref="R17:R20" si="7">(Q17-P17)*100</f>
        <v>-5.6788396794431044</v>
      </c>
    </row>
    <row r="18" spans="1:18" x14ac:dyDescent="0.25">
      <c r="A18" s="10" t="s">
        <v>26</v>
      </c>
      <c r="B18" s="11">
        <v>319275</v>
      </c>
      <c r="C18" s="11"/>
      <c r="D18" s="12">
        <v>6.1349011250020303E-3</v>
      </c>
      <c r="E18" s="12">
        <v>1.15380722031499E-3</v>
      </c>
      <c r="F18" s="28">
        <f t="shared" si="4"/>
        <v>-0.49810939046870406</v>
      </c>
      <c r="G18" s="12"/>
      <c r="H18" s="12">
        <v>5.61712476323439E-3</v>
      </c>
      <c r="I18" s="12">
        <v>1.7064634091907799E-3</v>
      </c>
      <c r="J18" s="28">
        <f t="shared" si="5"/>
        <v>-0.39106613540436097</v>
      </c>
      <c r="K18" s="11"/>
      <c r="L18" s="18">
        <v>0.216564144977934</v>
      </c>
      <c r="M18" s="18">
        <v>0.14276344837615099</v>
      </c>
      <c r="N18" s="28">
        <f t="shared" si="6"/>
        <v>-7.3800696601783011</v>
      </c>
      <c r="O18" s="18"/>
      <c r="P18" s="18">
        <v>0.24073959646222001</v>
      </c>
      <c r="Q18" s="18">
        <v>0.21153608322286599</v>
      </c>
      <c r="R18" s="28">
        <f t="shared" si="7"/>
        <v>-2.9203513239354022</v>
      </c>
    </row>
    <row r="19" spans="1:18" x14ac:dyDescent="0.25">
      <c r="A19" s="10" t="s">
        <v>27</v>
      </c>
      <c r="B19" s="11">
        <v>845270</v>
      </c>
      <c r="C19" s="11"/>
      <c r="D19" s="12">
        <v>3.3374325709289998E-3</v>
      </c>
      <c r="E19" s="12">
        <v>-2.1856384115329598E-3</v>
      </c>
      <c r="F19" s="28">
        <f t="shared" si="4"/>
        <v>-0.55230709824619595</v>
      </c>
      <c r="G19" s="12"/>
      <c r="H19" s="12">
        <v>2.72477207031474E-3</v>
      </c>
      <c r="I19" s="12">
        <v>1.4582667246825201E-3</v>
      </c>
      <c r="J19" s="28">
        <f t="shared" si="5"/>
        <v>-0.12665053456322198</v>
      </c>
      <c r="K19" s="11"/>
      <c r="L19" s="18">
        <v>6.7150368918155498E-2</v>
      </c>
      <c r="M19" s="18">
        <v>-0.151939085025147</v>
      </c>
      <c r="N19" s="28">
        <f t="shared" si="6"/>
        <v>-21.908945394330249</v>
      </c>
      <c r="O19" s="18"/>
      <c r="P19" s="18">
        <v>6.65611329810675E-2</v>
      </c>
      <c r="Q19" s="18">
        <v>0.10156251298367699</v>
      </c>
      <c r="R19" s="28">
        <f t="shared" si="7"/>
        <v>3.5001380002609492</v>
      </c>
    </row>
    <row r="20" spans="1:18" x14ac:dyDescent="0.25">
      <c r="A20" s="13" t="s">
        <v>28</v>
      </c>
      <c r="B20" s="14">
        <v>3973435</v>
      </c>
      <c r="C20" s="14"/>
      <c r="D20" s="15">
        <v>3.7452166046683098E-3</v>
      </c>
      <c r="E20" s="15">
        <v>-3.4647623061558803E-3</v>
      </c>
      <c r="F20" s="30">
        <f t="shared" si="4"/>
        <v>-0.72099789108241896</v>
      </c>
      <c r="G20" s="15"/>
      <c r="H20" s="15">
        <v>3.7862305732923002E-3</v>
      </c>
      <c r="I20" s="15">
        <v>2.3909727737023699E-3</v>
      </c>
      <c r="J20" s="30">
        <f t="shared" si="5"/>
        <v>-0.13952577995899304</v>
      </c>
      <c r="K20" s="14"/>
      <c r="L20" s="25">
        <v>3.4625964637007699E-2</v>
      </c>
      <c r="M20" s="25">
        <v>-0.109153300338272</v>
      </c>
      <c r="N20" s="30">
        <f t="shared" si="6"/>
        <v>-14.377926497527971</v>
      </c>
      <c r="O20" s="25"/>
      <c r="P20" s="25">
        <v>4.2499789518540498E-2</v>
      </c>
      <c r="Q20" s="25">
        <v>7.5464643149537394E-2</v>
      </c>
      <c r="R20" s="30">
        <f t="shared" si="7"/>
        <v>3.2964853630996895</v>
      </c>
    </row>
    <row r="21" spans="1:18" x14ac:dyDescent="0.25">
      <c r="A21" s="10"/>
      <c r="B21" s="11"/>
      <c r="C21" s="11"/>
      <c r="D21" s="17"/>
      <c r="E21" s="17"/>
      <c r="F21" s="17"/>
      <c r="G21" s="17"/>
      <c r="H21" s="17"/>
      <c r="I21" s="17"/>
      <c r="J21" s="32"/>
    </row>
    <row r="22" spans="1:18" x14ac:dyDescent="0.25">
      <c r="A22" s="10"/>
      <c r="B22" s="11"/>
      <c r="C22" s="11"/>
      <c r="D22" s="17"/>
      <c r="E22" s="17"/>
      <c r="F22" s="17"/>
      <c r="G22" s="17"/>
      <c r="H22" s="17"/>
      <c r="I22" s="17"/>
      <c r="J22" s="17"/>
    </row>
  </sheetData>
  <mergeCells count="8">
    <mergeCell ref="L6:R6"/>
    <mergeCell ref="L7:N7"/>
    <mergeCell ref="P7:R7"/>
    <mergeCell ref="A7:A8"/>
    <mergeCell ref="B7:B8"/>
    <mergeCell ref="D7:F7"/>
    <mergeCell ref="H7:J7"/>
    <mergeCell ref="D6:J6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f920677-3304-433e-be05-2e1ad2081a3e" xsi:nil="true"/>
    <lcf76f155ced4ddcb4097134ff3c332f xmlns="53eb200e-4eea-4efa-b94a-d26410433f5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F0C640B5A97941AD0E01237FDE13AD" ma:contentTypeVersion="15" ma:contentTypeDescription="Create a new document." ma:contentTypeScope="" ma:versionID="0eed0a81774ace52033e141bfeaa2c9a">
  <xsd:schema xmlns:xsd="http://www.w3.org/2001/XMLSchema" xmlns:xs="http://www.w3.org/2001/XMLSchema" xmlns:p="http://schemas.microsoft.com/office/2006/metadata/properties" xmlns:ns2="53eb200e-4eea-4efa-b94a-d26410433f56" xmlns:ns3="6f920677-3304-433e-be05-2e1ad2081a3e" targetNamespace="http://schemas.microsoft.com/office/2006/metadata/properties" ma:root="true" ma:fieldsID="c785f6bd56d49fb72fd4d99f1c4f344f" ns2:_="" ns3:_="">
    <xsd:import namespace="53eb200e-4eea-4efa-b94a-d26410433f56"/>
    <xsd:import namespace="6f920677-3304-433e-be05-2e1ad2081a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b200e-4eea-4efa-b94a-d26410433f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cd9ce95e-1345-4484-817e-41007f7553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920677-3304-433e-be05-2e1ad2081a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d69c74b6-6e82-40cd-a50c-16285d3a1c19}" ma:internalName="TaxCatchAll" ma:showField="CatchAllData" ma:web="6f920677-3304-433e-be05-2e1ad2081a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F17689-E74C-44C4-81A3-C426659721F0}">
  <ds:schemaRefs>
    <ds:schemaRef ds:uri="http://schemas.microsoft.com/office/2006/metadata/properties"/>
    <ds:schemaRef ds:uri="http://schemas.microsoft.com/office/infopath/2007/PartnerControls"/>
    <ds:schemaRef ds:uri="6f920677-3304-433e-be05-2e1ad2081a3e"/>
    <ds:schemaRef ds:uri="53eb200e-4eea-4efa-b94a-d26410433f56"/>
  </ds:schemaRefs>
</ds:datastoreItem>
</file>

<file path=customXml/itemProps2.xml><?xml version="1.0" encoding="utf-8"?>
<ds:datastoreItem xmlns:ds="http://schemas.openxmlformats.org/officeDocument/2006/customXml" ds:itemID="{31751092-C310-457C-8369-DA1902F7C4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D36469-EF85-4DE0-986C-31106474B9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eb200e-4eea-4efa-b94a-d26410433f56"/>
    <ds:schemaRef ds:uri="6f920677-3304-433e-be05-2e1ad2081a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 TOC</vt:lpstr>
      <vt:lpstr>Table 1</vt:lpstr>
      <vt:lpstr>Table 2</vt:lpstr>
      <vt:lpstr>Table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Ricco, John</dc:creator>
  <cp:keywords/>
  <dc:description/>
  <cp:lastModifiedBy>Kroeber, Sylva</cp:lastModifiedBy>
  <cp:revision/>
  <dcterms:created xsi:type="dcterms:W3CDTF">2025-06-27T18:25:18Z</dcterms:created>
  <dcterms:modified xsi:type="dcterms:W3CDTF">2025-06-30T14:48:05Z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0x0101008BF0C640B5A97941AD0E01237FDE13AD</vt:lpwstr>
  </property>
  <property fmtid="{D5CDD505-2E9C-101B-9397-08002B2CF9AE}" pid="3" name="MediaServiceImageTags">
    <vt:lpwstr/>
  </property>
</Properties>
</file>