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l3273\Downloads\"/>
    </mc:Choice>
  </mc:AlternateContent>
  <xr:revisionPtr revIDLastSave="0" documentId="8_{703BDF22-A88A-4799-9C97-F85B21103FCF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Data TOC" sheetId="21" r:id="rId1"/>
    <sheet name="F1" sheetId="1" r:id="rId2"/>
    <sheet name="F2" sheetId="2" r:id="rId3"/>
    <sheet name="F3" sheetId="3" r:id="rId4"/>
    <sheet name="F4" sheetId="4" r:id="rId5"/>
    <sheet name="T1a" sheetId="5" r:id="rId6"/>
    <sheet name="T1b" sheetId="6" r:id="rId7"/>
    <sheet name="TA1" sheetId="7" r:id="rId8"/>
    <sheet name="TA2" sheetId="8" r:id="rId9"/>
    <sheet name="F5" sheetId="9" r:id="rId10"/>
    <sheet name="F6" sheetId="10" r:id="rId11"/>
    <sheet name="F7" sheetId="11" r:id="rId12"/>
    <sheet name="F8" sheetId="12" r:id="rId13"/>
    <sheet name="F9" sheetId="13" r:id="rId14"/>
    <sheet name="F10" sheetId="14" r:id="rId15"/>
    <sheet name="F11" sheetId="15" r:id="rId16"/>
    <sheet name="F12" sheetId="16" r:id="rId17"/>
    <sheet name="F13a" sheetId="17" r:id="rId18"/>
    <sheet name="F13b" sheetId="18" r:id="rId19"/>
    <sheet name="FA1" sheetId="19" r:id="rId20"/>
    <sheet name="FA2" sheetId="20" r:id="rId2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21" l="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</calcChain>
</file>

<file path=xl/sharedStrings.xml><?xml version="1.0" encoding="utf-8"?>
<sst xmlns="http://schemas.openxmlformats.org/spreadsheetml/2006/main" count="277" uniqueCount="173">
  <si>
    <t>Tracking the Economic Effects of Tariffs</t>
  </si>
  <si>
    <t>February 2026</t>
  </si>
  <si>
    <t>The Budget Lab at Yale</t>
  </si>
  <si>
    <t>Tables and Figures</t>
  </si>
  <si>
    <t>Figure 1. Customs Duty Revenue (Inflation-Adjusted)</t>
  </si>
  <si>
    <t>Subtitle: Monthly federal customs duty revenue in 2025 dollars, deflated by CPI-U</t>
  </si>
  <si>
    <t>Notes: October 2025 CPI interpolated (government shutdown delayed BLS release).</t>
  </si>
  <si>
    <t>Source: U.S. Treasury via Haver Analytics, BLS CPI</t>
  </si>
  <si>
    <t>Date</t>
  </si>
  <si>
    <t>Customs duties (nominal USD)</t>
  </si>
  <si>
    <t>Customs duties (2025 USD)</t>
  </si>
  <si>
    <t>2022-2024 average customs duties (2025 USD)</t>
  </si>
  <si>
    <t>Figure 2. Effective Tariff Rate</t>
  </si>
  <si>
    <t>Subtitle: Customs duties as a share of import value</t>
  </si>
  <si>
    <t>Source: U.S. Treasury, Census Bureau via Haver Analytics</t>
  </si>
  <si>
    <t>Import values (nominal USD)</t>
  </si>
  <si>
    <t>Effective tariff rate (%)</t>
  </si>
  <si>
    <t>Figure 3. PCE Core Goods &amp; Durables Prices</t>
  </si>
  <si>
    <t>Subtitle: Index (Dec 2024 = 100) versus local projection with 90% CIs</t>
  </si>
  <si>
    <t>Source: Bureau of Economic Analysis via Haver Analytics and The Budget Lab analysis</t>
  </si>
  <si>
    <t>Core goods index (December 2024 = 100)</t>
  </si>
  <si>
    <t>Core goods trend (pre-2025)</t>
  </si>
  <si>
    <t>Core goods trend, lower bound</t>
  </si>
  <si>
    <t>Core goods trend, upper bound</t>
  </si>
  <si>
    <t>Durable goods index (December 2024 = 100)</t>
  </si>
  <si>
    <t>Durable goods trend (pre-2025)</t>
  </si>
  <si>
    <t>Durable goods trend, lower bound</t>
  </si>
  <si>
    <t>Durable goods trend, upper bound</t>
  </si>
  <si>
    <t>Forecast indicator</t>
  </si>
  <si>
    <t>Figure 4. PCE Goods Prices: Deviation from Trend</t>
  </si>
  <si>
    <t>Subtitle: Percent difference from trend (local projection)</t>
  </si>
  <si>
    <t>Core goods deviation from trend (%)</t>
  </si>
  <si>
    <t>Durable goods deviation from trend (%)</t>
  </si>
  <si>
    <t>Table 1a. Implied Passthrough -- Imported PCE Core and Durable Goods Prices (June 2025)</t>
  </si>
  <si>
    <t>Subtitle: Passthrough calculation components, estimated price change, and estimated passthrough rates</t>
  </si>
  <si>
    <t>Notes: LP (Local Projection): Price deviation from trend estimated using local projections with recession/pandemic controls (1996-2024 estimation period). Log-Linear: Price deviation from simple log-linear trend fit to 2023-2024 data. Simple: Raw price change with no trend adjustment. Tariff rates are category-specific effective rates from USITC trade data: core goods 13.1%, durables 13.3% (vs 2.7% baseline). Economy-wide effective rate as of November 2025: 11.7%.</t>
  </si>
  <si>
    <t>Source: Haver Analytics, USITC, BEA, and The Budget Lab analysis</t>
  </si>
  <si>
    <t>Category</t>
  </si>
  <si>
    <t>Import share</t>
  </si>
  <si>
    <t>Tariff increase (pp)</t>
  </si>
  <si>
    <t>Expected price change under 100% passthrough</t>
  </si>
  <si>
    <t>Price change, 2025 change</t>
  </si>
  <si>
    <t>Price change, vs LP trend</t>
  </si>
  <si>
    <t>Price change, vs Log-Linear</t>
  </si>
  <si>
    <t>Passthrough, via 2025 change</t>
  </si>
  <si>
    <t>Passthrough, vs LP trend</t>
  </si>
  <si>
    <t>vs Log-Linear</t>
  </si>
  <si>
    <t>Imported Core Goods</t>
  </si>
  <si>
    <t>32.3%</t>
  </si>
  <si>
    <t>8.4 pp</t>
  </si>
  <si>
    <t>2.7%</t>
  </si>
  <si>
    <t>0.9%</t>
  </si>
  <si>
    <t>1.4%</t>
  </si>
  <si>
    <t>1.2%</t>
  </si>
  <si>
    <t>33%</t>
  </si>
  <si>
    <t>51%</t>
  </si>
  <si>
    <t>43%</t>
  </si>
  <si>
    <t>Imported Durables</t>
  </si>
  <si>
    <t>28.3%</t>
  </si>
  <si>
    <t>8.9 pp</t>
  </si>
  <si>
    <t>2.5%</t>
  </si>
  <si>
    <t>1.8%</t>
  </si>
  <si>
    <t>2.0%</t>
  </si>
  <si>
    <t>37%</t>
  </si>
  <si>
    <t>72%</t>
  </si>
  <si>
    <t>78%</t>
  </si>
  <si>
    <t>Table 1b. Implied Passthrough -- Imported PCE Core and Durable Goods Prices (November 2025)</t>
  </si>
  <si>
    <t>Passthrough, vs Log-Linear</t>
  </si>
  <si>
    <t>10.4 pp</t>
  </si>
  <si>
    <t>3.4%</t>
  </si>
  <si>
    <t>1.0%</t>
  </si>
  <si>
    <t>2.1%</t>
  </si>
  <si>
    <t>1.5%</t>
  </si>
  <si>
    <t>31%</t>
  </si>
  <si>
    <t>63%</t>
  </si>
  <si>
    <t>46%</t>
  </si>
  <si>
    <t>10.6 pp</t>
  </si>
  <si>
    <t>3.0%</t>
  </si>
  <si>
    <t>1.3%</t>
  </si>
  <si>
    <t>2.9%</t>
  </si>
  <si>
    <t>3.2%</t>
  </si>
  <si>
    <t>42%</t>
  </si>
  <si>
    <t>96%</t>
  </si>
  <si>
    <t>106%</t>
  </si>
  <si>
    <t>Table A1. Implied Consumer Passthrough -- All PCE Goods (June 2025)</t>
  </si>
  <si>
    <t>Subtitle: Economy-wide effective tariff rate</t>
  </si>
  <si>
    <t>Source: Haver Analytics, USITC, The Budget Lab analysis</t>
  </si>
  <si>
    <t>Core Goods</t>
  </si>
  <si>
    <t>7.4 pp</t>
  </si>
  <si>
    <t>2.4%</t>
  </si>
  <si>
    <t>1.7%</t>
  </si>
  <si>
    <t>62%</t>
  </si>
  <si>
    <t>83%</t>
  </si>
  <si>
    <t>73%</t>
  </si>
  <si>
    <t>Durables</t>
  </si>
  <si>
    <t>79%</t>
  </si>
  <si>
    <t>119%</t>
  </si>
  <si>
    <t>132%</t>
  </si>
  <si>
    <t>Table A2. Implied Consumer Passthrough -- All PCE Goods (November 2025)</t>
  </si>
  <si>
    <t>9.1 pp</t>
  </si>
  <si>
    <t>53%</t>
  </si>
  <si>
    <t>86%</t>
  </si>
  <si>
    <t>68%</t>
  </si>
  <si>
    <t>2.6%</t>
  </si>
  <si>
    <t>1.6%</t>
  </si>
  <si>
    <t>3.1%</t>
  </si>
  <si>
    <t>3.7%</t>
  </si>
  <si>
    <t>64%</t>
  </si>
  <si>
    <t>143%</t>
  </si>
  <si>
    <t>Figure 5. Imported PCE Core Goods &amp; Durables Prices</t>
  </si>
  <si>
    <t>Subtitle: Import-content-weighted index (Dec 2024 = 100) versus local projection with 90% CIs</t>
  </si>
  <si>
    <t>Source: BEA PCE components via Haver Analytics, BEA I-O Tables, and The Budget Lab analysis</t>
  </si>
  <si>
    <t>Imported core goods index (Dec 2024 = 100)</t>
  </si>
  <si>
    <t>Imported core goods trend (pre-2025)</t>
  </si>
  <si>
    <t>Imported core goods trend, lower bound</t>
  </si>
  <si>
    <t>Imported core goods trend, upper bound</t>
  </si>
  <si>
    <t>Imported durables index (Dec 2024 = 100)</t>
  </si>
  <si>
    <t>Imported durables trend (pre-2025)</t>
  </si>
  <si>
    <t>Imported durables trend, lower bound</t>
  </si>
  <si>
    <t>Imported durables trend, upper bound</t>
  </si>
  <si>
    <t>Figure 6. Imported PCE Goods Prices: Deviation from Trend</t>
  </si>
  <si>
    <t>Subtitle: Percent difference from trend (import-content-weighted index)</t>
  </si>
  <si>
    <t>Imported core goods deviation from trend (%)</t>
  </si>
  <si>
    <t>Imported durables deviation from trend (%)</t>
  </si>
  <si>
    <t>Figure 7. Non-Petroleum Import Prices</t>
  </si>
  <si>
    <t>Subtitle: Index (Dec 2024 = 100) versus simple linear projection</t>
  </si>
  <si>
    <t>Notes: October 2025 import prices interpolated (government shutdown delayed BLS release). Simple linear projection based on 2023-2024 data.</t>
  </si>
  <si>
    <t>Source: Bureau of Labor Statistics via Haver Analytics</t>
  </si>
  <si>
    <t>Import price index (Dec 2024 = 100)</t>
  </si>
  <si>
    <t>Trend</t>
  </si>
  <si>
    <t>Deviation from trend (%)</t>
  </si>
  <si>
    <t>Figure 8. Tariff-Exposed Employment Index</t>
  </si>
  <si>
    <t>Subtitle: Leontief-adjusted total import content weighting, index (Dec 2024 = 100)</t>
  </si>
  <si>
    <t>Source: BLS via Haver, USITC DataWeb, BEA I-O Tables (including Total Requirements), and The Budget Lab analysis</t>
  </si>
  <si>
    <t>Employment index (Dec 2024 = 100)</t>
  </si>
  <si>
    <t>Figure 9. Manufacturing Tariff-Exposed Employment Index</t>
  </si>
  <si>
    <t>Manufacturing employment index (Dec 2024 = 100)</t>
  </si>
  <si>
    <t>Figure 10. Manufacturing Industrial Production</t>
  </si>
  <si>
    <t>Subtitle: Index (Dec 2024 = 100), simple linear trend fit to 2023-2024</t>
  </si>
  <si>
    <t>Source: Federal Reserve via Haver Analytics</t>
  </si>
  <si>
    <t>Industrial production index (Dec 2024 = 100)</t>
  </si>
  <si>
    <t>Figure 11. Nominal Effective Exchange Rates (Daily)</t>
  </si>
  <si>
    <t>Subtitle: BIS broad NEER index (Dec 2024 average = 100), increase = appreciation</t>
  </si>
  <si>
    <t>Source: Haver Analytics (INTDAILY)</t>
  </si>
  <si>
    <t>US Dollar</t>
  </si>
  <si>
    <t>Mexico (MXN)</t>
  </si>
  <si>
    <t>Canada (CAD)</t>
  </si>
  <si>
    <t>China (CNY)</t>
  </si>
  <si>
    <t>Figure 12. Real US Imports and Exports</t>
  </si>
  <si>
    <t>Subtitle: Billions of 2025 USD, simple linear trend (2023-2024)</t>
  </si>
  <si>
    <t>Source: Census Bureau via Haver Analytics</t>
  </si>
  <si>
    <t>Real imports (millions 2025 USD)</t>
  </si>
  <si>
    <t>Imports trend (millions 2025 USD)</t>
  </si>
  <si>
    <t>Real exports (millions 2025 USD)</t>
  </si>
  <si>
    <t>Exports trend (millions 2025 USD)</t>
  </si>
  <si>
    <t>Imports deviation from trend (%)</t>
  </si>
  <si>
    <t>Exports deviation from trend (%)</t>
  </si>
  <si>
    <t>Figure 13a. Trade Deviation from Trend</t>
  </si>
  <si>
    <t>Subtitle: Percent difference from pre-2025 trend</t>
  </si>
  <si>
    <t>Real imports</t>
  </si>
  <si>
    <t>Imports trend</t>
  </si>
  <si>
    <t>Real exports</t>
  </si>
  <si>
    <t>Exports trend</t>
  </si>
  <si>
    <t>Figure 13b. Cumulative Import Gap vs. Trend</t>
  </si>
  <si>
    <t>Subtitle: Running total of monthly import gap since Dec 2024 (billions 2025 USD)</t>
  </si>
  <si>
    <t>Monthly gap (billions USD)</t>
  </si>
  <si>
    <t>Cumulative gap (billions USD)</t>
  </si>
  <si>
    <t>Figure A1. PCE Core Goods &amp; Durables Prices (Log-Linear Trend)</t>
  </si>
  <si>
    <t>Subtitle: Index (Dec 2024 = 100), log-linear trend (2023-2024 estimation) with 90% CIs</t>
  </si>
  <si>
    <t>Core goods trend (log-linear)</t>
  </si>
  <si>
    <t>Durable goods trend (log-linear)</t>
  </si>
  <si>
    <t>Figure A2. PCE Goods Prices: Deviation from Log-Linear Trend</t>
  </si>
  <si>
    <t>Subtitle: Percent difference from trend (log-linear, 2023-2024 estimation)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</si>
</sst>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Aptos Narrow"/>
    </font>
    <font>
      <sz val="11"/>
      <color rgb="FF000000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7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showGridLines="0" tabSelected="1" workbookViewId="0"/>
  </sheetViews>
  <sheetFormatPr defaultColWidth="11.3984375" defaultRowHeight="14.25" x14ac:dyDescent="0.45"/>
  <cols>
    <col min="1" max="1" width="80.73046875" customWidth="1"/>
  </cols>
  <sheetData>
    <row r="1" spans="1:1" x14ac:dyDescent="0.45">
      <c r="A1" s="1" t="s">
        <v>0</v>
      </c>
    </row>
    <row r="2" spans="1:1" x14ac:dyDescent="0.45">
      <c r="A2" s="2" t="s">
        <v>1</v>
      </c>
    </row>
    <row r="3" spans="1:1" x14ac:dyDescent="0.45">
      <c r="A3" s="2" t="s">
        <v>2</v>
      </c>
    </row>
    <row r="5" spans="1:1" x14ac:dyDescent="0.45">
      <c r="A5" s="1" t="s">
        <v>3</v>
      </c>
    </row>
    <row r="6" spans="1:1" x14ac:dyDescent="0.45">
      <c r="A6" s="2" t="str">
        <f>HYPERLINK("#'F1'!A1", "Figure 1. Customs Duty Revenue (Inflation-Adjusted)")</f>
        <v>Figure 1. Customs Duty Revenue (Inflation-Adjusted)</v>
      </c>
    </row>
    <row r="7" spans="1:1" x14ac:dyDescent="0.45">
      <c r="A7" s="2" t="str">
        <f>HYPERLINK("#'F2'!A1", "Figure 2. Effective Tariff Rate")</f>
        <v>Figure 2. Effective Tariff Rate</v>
      </c>
    </row>
    <row r="8" spans="1:1" x14ac:dyDescent="0.45">
      <c r="A8" s="2" t="str">
        <f>HYPERLINK("#'F3'!A1", "Figure 3. PCE Core Goods &amp; Durables Prices")</f>
        <v>Figure 3. PCE Core Goods &amp; Durables Prices</v>
      </c>
    </row>
    <row r="9" spans="1:1" x14ac:dyDescent="0.45">
      <c r="A9" s="2" t="str">
        <f>HYPERLINK("#'F4'!A1", "Figure 4. PCE Goods Prices: Deviation from Trend")</f>
        <v>Figure 4. PCE Goods Prices: Deviation from Trend</v>
      </c>
    </row>
    <row r="10" spans="1:1" x14ac:dyDescent="0.45">
      <c r="A10" s="2" t="str">
        <f>HYPERLINK("#'T1a'!A1", "Table 1a. Implied Passthrough -- Imported PCE Core and Durable Goods Prices (June 2025)")</f>
        <v>Table 1a. Implied Passthrough -- Imported PCE Core and Durable Goods Prices (June 2025)</v>
      </c>
    </row>
    <row r="11" spans="1:1" x14ac:dyDescent="0.45">
      <c r="A11" s="2" t="str">
        <f>HYPERLINK("#'T1b'!A1", "Table 1b. Implied Passthrough -- Imported PCE Core and Durable Goods Prices (November 2025)")</f>
        <v>Table 1b. Implied Passthrough -- Imported PCE Core and Durable Goods Prices (November 2025)</v>
      </c>
    </row>
    <row r="12" spans="1:1" x14ac:dyDescent="0.45">
      <c r="A12" s="2" t="str">
        <f>HYPERLINK("#'TA1'!A1", "Table A1. Implied Consumer Passthrough -- All PCE Goods (June 2025)")</f>
        <v>Table A1. Implied Consumer Passthrough -- All PCE Goods (June 2025)</v>
      </c>
    </row>
    <row r="13" spans="1:1" x14ac:dyDescent="0.45">
      <c r="A13" s="2" t="str">
        <f>HYPERLINK("#'TA2'!A1", "Table A2. Implied Consumer Passthrough -- All PCE Goods (November 2025)")</f>
        <v>Table A2. Implied Consumer Passthrough -- All PCE Goods (November 2025)</v>
      </c>
    </row>
    <row r="14" spans="1:1" x14ac:dyDescent="0.45">
      <c r="A14" s="2" t="str">
        <f>HYPERLINK("#'F5'!A1", "Figure 5. Imported PCE Core Goods &amp; Durables Prices")</f>
        <v>Figure 5. Imported PCE Core Goods &amp; Durables Prices</v>
      </c>
    </row>
    <row r="15" spans="1:1" x14ac:dyDescent="0.45">
      <c r="A15" s="2" t="str">
        <f>HYPERLINK("#'F6'!A1", "Figure 6. Imported PCE Goods Prices: Deviation from Trend")</f>
        <v>Figure 6. Imported PCE Goods Prices: Deviation from Trend</v>
      </c>
    </row>
    <row r="16" spans="1:1" x14ac:dyDescent="0.45">
      <c r="A16" s="2" t="str">
        <f>HYPERLINK("#'F7'!A1", "Figure 7. Non-Petroleum Import Prices")</f>
        <v>Figure 7. Non-Petroleum Import Prices</v>
      </c>
    </row>
    <row r="17" spans="1:1" x14ac:dyDescent="0.45">
      <c r="A17" s="2" t="str">
        <f>HYPERLINK("#'F8'!A1", "Figure 8. Tariff-Exposed Employment Index")</f>
        <v>Figure 8. Tariff-Exposed Employment Index</v>
      </c>
    </row>
    <row r="18" spans="1:1" x14ac:dyDescent="0.45">
      <c r="A18" s="2" t="str">
        <f>HYPERLINK("#'F9'!A1", "Figure 9. Manufacturing Tariff-Exposed Employment Index")</f>
        <v>Figure 9. Manufacturing Tariff-Exposed Employment Index</v>
      </c>
    </row>
    <row r="19" spans="1:1" x14ac:dyDescent="0.45">
      <c r="A19" s="2" t="str">
        <f>HYPERLINK("#'F10'!A1", "Figure 10. Manufacturing Industrial Production")</f>
        <v>Figure 10. Manufacturing Industrial Production</v>
      </c>
    </row>
    <row r="20" spans="1:1" x14ac:dyDescent="0.45">
      <c r="A20" s="2" t="str">
        <f>HYPERLINK("#'F11'!A1", "Figure 11. Nominal Effective Exchange Rates (Daily)")</f>
        <v>Figure 11. Nominal Effective Exchange Rates (Daily)</v>
      </c>
    </row>
    <row r="21" spans="1:1" x14ac:dyDescent="0.45">
      <c r="A21" s="2" t="str">
        <f>HYPERLINK("#'F12'!A1", "Figure 12. Real US Imports and Exports")</f>
        <v>Figure 12. Real US Imports and Exports</v>
      </c>
    </row>
    <row r="22" spans="1:1" x14ac:dyDescent="0.45">
      <c r="A22" s="2" t="str">
        <f>HYPERLINK("#'F13a'!A1", "Figure 13a. Trade Deviation from Trend")</f>
        <v>Figure 13a. Trade Deviation from Trend</v>
      </c>
    </row>
    <row r="23" spans="1:1" x14ac:dyDescent="0.45">
      <c r="A23" s="2" t="str">
        <f>HYPERLINK("#'F13b'!A1", "Figure 13b. Cumulative Import Gap vs. Trend")</f>
        <v>Figure 13b. Cumulative Import Gap vs. Trend</v>
      </c>
    </row>
    <row r="24" spans="1:1" x14ac:dyDescent="0.45">
      <c r="A24" s="2" t="str">
        <f>HYPERLINK("#'FA1'!A1", "Figure A1. PCE Core Goods &amp; Durables Prices (Log-Linear Trend)")</f>
        <v>Figure A1. PCE Core Goods &amp; Durables Prices (Log-Linear Trend)</v>
      </c>
    </row>
    <row r="25" spans="1:1" x14ac:dyDescent="0.45">
      <c r="A25" s="2" t="str">
        <f>HYPERLINK("#'FA2'!A1", "Figure A2. PCE Goods Prices: Deviation from Log-Linear Trend")</f>
        <v>Figure A2. PCE Goods Prices: Deviation from Log-Linear Trend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0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42.73046875" customWidth="1"/>
    <col min="3" max="3" width="36.73046875" customWidth="1"/>
    <col min="4" max="5" width="38.73046875" customWidth="1"/>
    <col min="6" max="6" width="40.73046875" customWidth="1"/>
    <col min="7" max="7" width="34.73046875" customWidth="1"/>
    <col min="8" max="9" width="36.73046875" customWidth="1"/>
    <col min="10" max="10" width="18.73046875" customWidth="1"/>
  </cols>
  <sheetData>
    <row r="1" spans="1:10" x14ac:dyDescent="0.45">
      <c r="A1" s="1" t="s">
        <v>109</v>
      </c>
    </row>
    <row r="2" spans="1:10" x14ac:dyDescent="0.45">
      <c r="A2" s="2" t="s">
        <v>110</v>
      </c>
    </row>
    <row r="3" spans="1:10" x14ac:dyDescent="0.45">
      <c r="A3" s="2" t="s">
        <v>111</v>
      </c>
    </row>
    <row r="5" spans="1:10" x14ac:dyDescent="0.45">
      <c r="A5" s="3" t="s">
        <v>8</v>
      </c>
      <c r="B5" s="3" t="s">
        <v>112</v>
      </c>
      <c r="C5" s="3" t="s">
        <v>113</v>
      </c>
      <c r="D5" s="3" t="s">
        <v>114</v>
      </c>
      <c r="E5" s="3" t="s">
        <v>115</v>
      </c>
      <c r="F5" s="3" t="s">
        <v>116</v>
      </c>
      <c r="G5" s="3" t="s">
        <v>117</v>
      </c>
      <c r="H5" s="3" t="s">
        <v>118</v>
      </c>
      <c r="I5" s="3" t="s">
        <v>119</v>
      </c>
      <c r="J5" s="3" t="s">
        <v>28</v>
      </c>
    </row>
    <row r="6" spans="1:10" x14ac:dyDescent="0.45">
      <c r="A6" s="4">
        <v>44927</v>
      </c>
      <c r="B6" s="5">
        <v>100.664498551111</v>
      </c>
      <c r="C6" s="5">
        <v>102.894792192898</v>
      </c>
      <c r="D6" s="5">
        <v>102.061986198536</v>
      </c>
      <c r="E6" s="5">
        <v>103.734393722503</v>
      </c>
      <c r="F6" s="5">
        <v>103.48255928520901</v>
      </c>
      <c r="G6" s="5">
        <v>102.9170256403</v>
      </c>
      <c r="H6" s="5">
        <v>101.316751363639</v>
      </c>
      <c r="I6" s="5">
        <v>104.542575873068</v>
      </c>
      <c r="J6" s="8" t="b">
        <v>0</v>
      </c>
    </row>
    <row r="7" spans="1:10" x14ac:dyDescent="0.45">
      <c r="A7" s="4">
        <v>44958</v>
      </c>
      <c r="B7" s="5">
        <v>100.8844824557</v>
      </c>
      <c r="C7" s="5">
        <v>102.77265251006899</v>
      </c>
      <c r="D7" s="5">
        <v>101.960510291112</v>
      </c>
      <c r="E7" s="5">
        <v>103.591263654906</v>
      </c>
      <c r="F7" s="5">
        <v>103.602472440136</v>
      </c>
      <c r="G7" s="5">
        <v>102.780076586832</v>
      </c>
      <c r="H7" s="5">
        <v>101.21959387467101</v>
      </c>
      <c r="I7" s="5">
        <v>104.36461695622999</v>
      </c>
      <c r="J7" s="8" t="b">
        <v>0</v>
      </c>
    </row>
    <row r="8" spans="1:10" x14ac:dyDescent="0.45">
      <c r="A8" s="4">
        <v>44986</v>
      </c>
      <c r="B8" s="5">
        <v>101.05669356443001</v>
      </c>
      <c r="C8" s="5">
        <v>102.66245741819</v>
      </c>
      <c r="D8" s="5">
        <v>101.869270353179</v>
      </c>
      <c r="E8" s="5">
        <v>103.461820494062</v>
      </c>
      <c r="F8" s="5">
        <v>103.508353904217</v>
      </c>
      <c r="G8" s="5">
        <v>102.656537308826</v>
      </c>
      <c r="H8" s="5">
        <v>101.132548648851</v>
      </c>
      <c r="I8" s="5">
        <v>104.203491289726</v>
      </c>
      <c r="J8" s="8" t="b">
        <v>0</v>
      </c>
    </row>
    <row r="9" spans="1:10" x14ac:dyDescent="0.45">
      <c r="A9" s="4">
        <v>45017</v>
      </c>
      <c r="B9" s="5">
        <v>101.04133310424901</v>
      </c>
      <c r="C9" s="5">
        <v>102.540593524787</v>
      </c>
      <c r="D9" s="5">
        <v>101.76874131253</v>
      </c>
      <c r="E9" s="5">
        <v>103.31829975302099</v>
      </c>
      <c r="F9" s="5">
        <v>103.31589009474899</v>
      </c>
      <c r="G9" s="5">
        <v>102.51993488051799</v>
      </c>
      <c r="H9" s="5">
        <v>101.03701374474799</v>
      </c>
      <c r="I9" s="5">
        <v>104.024620862788</v>
      </c>
      <c r="J9" s="8" t="b">
        <v>0</v>
      </c>
    </row>
    <row r="10" spans="1:10" x14ac:dyDescent="0.45">
      <c r="A10" s="4">
        <v>45047</v>
      </c>
      <c r="B10" s="5">
        <v>101.151210164869</v>
      </c>
      <c r="C10" s="5">
        <v>102.42279845888901</v>
      </c>
      <c r="D10" s="5">
        <v>101.67197141750199</v>
      </c>
      <c r="E10" s="5">
        <v>103.179170206828</v>
      </c>
      <c r="F10" s="5">
        <v>103.160060584097</v>
      </c>
      <c r="G10" s="5">
        <v>102.38791205708</v>
      </c>
      <c r="H10" s="5">
        <v>100.94545414316001</v>
      </c>
      <c r="I10" s="5">
        <v>103.850981942595</v>
      </c>
      <c r="J10" s="8" t="b">
        <v>0</v>
      </c>
    </row>
    <row r="11" spans="1:10" x14ac:dyDescent="0.45">
      <c r="A11" s="4">
        <v>45078</v>
      </c>
      <c r="B11" s="5">
        <v>100.97870613051001</v>
      </c>
      <c r="C11" s="5">
        <v>102.301219048973</v>
      </c>
      <c r="D11" s="5">
        <v>101.572544980297</v>
      </c>
      <c r="E11" s="5">
        <v>103.03512057255401</v>
      </c>
      <c r="F11" s="5">
        <v>102.787914530414</v>
      </c>
      <c r="G11" s="5">
        <v>102.251667081524</v>
      </c>
      <c r="H11" s="5">
        <v>100.851834321453</v>
      </c>
      <c r="I11" s="5">
        <v>103.670929649386</v>
      </c>
      <c r="J11" s="8" t="b">
        <v>0</v>
      </c>
    </row>
    <row r="12" spans="1:10" x14ac:dyDescent="0.45">
      <c r="A12" s="4">
        <v>45108</v>
      </c>
      <c r="B12" s="5">
        <v>100.69187526651299</v>
      </c>
      <c r="C12" s="5">
        <v>102.183698968144</v>
      </c>
      <c r="D12" s="5">
        <v>101.476915649443</v>
      </c>
      <c r="E12" s="5">
        <v>102.895405008987</v>
      </c>
      <c r="F12" s="5">
        <v>102.23537117278001</v>
      </c>
      <c r="G12" s="5">
        <v>102.119989727212</v>
      </c>
      <c r="H12" s="5">
        <v>100.76226924592901</v>
      </c>
      <c r="I12" s="5">
        <v>103.49600480347701</v>
      </c>
      <c r="J12" s="8" t="b">
        <v>0</v>
      </c>
    </row>
    <row r="13" spans="1:10" x14ac:dyDescent="0.45">
      <c r="A13" s="4">
        <v>45139</v>
      </c>
      <c r="B13" s="5">
        <v>100.75372384716501</v>
      </c>
      <c r="C13" s="5">
        <v>102.062403377607</v>
      </c>
      <c r="D13" s="5">
        <v>101.378755156737</v>
      </c>
      <c r="E13" s="5">
        <v>102.75066178420199</v>
      </c>
      <c r="F13" s="5">
        <v>102.08210286055601</v>
      </c>
      <c r="G13" s="5">
        <v>101.98410126904599</v>
      </c>
      <c r="H13" s="5">
        <v>100.67087821179599</v>
      </c>
      <c r="I13" s="5">
        <v>103.314454948665</v>
      </c>
      <c r="J13" s="8" t="b">
        <v>0</v>
      </c>
    </row>
    <row r="14" spans="1:10" x14ac:dyDescent="0.45">
      <c r="A14" s="4">
        <v>45170</v>
      </c>
      <c r="B14" s="5">
        <v>100.560195800309</v>
      </c>
      <c r="C14" s="5">
        <v>101.941251769137</v>
      </c>
      <c r="D14" s="5">
        <v>101.281317531361</v>
      </c>
      <c r="E14" s="5">
        <v>102.60548604179399</v>
      </c>
      <c r="F14" s="5">
        <v>101.865103072251</v>
      </c>
      <c r="G14" s="5">
        <v>101.84839363417601</v>
      </c>
      <c r="H14" s="5">
        <v>100.580772546473</v>
      </c>
      <c r="I14" s="5">
        <v>103.13199057075499</v>
      </c>
      <c r="J14" s="8" t="b">
        <v>0</v>
      </c>
    </row>
    <row r="15" spans="1:10" x14ac:dyDescent="0.45">
      <c r="A15" s="4">
        <v>45200</v>
      </c>
      <c r="B15" s="5">
        <v>100.654666067091</v>
      </c>
      <c r="C15" s="5">
        <v>101.824145206194</v>
      </c>
      <c r="D15" s="5">
        <v>101.18777345675601</v>
      </c>
      <c r="E15" s="5">
        <v>102.46451910914899</v>
      </c>
      <c r="F15" s="5">
        <v>101.69864681372501</v>
      </c>
      <c r="G15" s="5">
        <v>101.717235606171</v>
      </c>
      <c r="H15" s="5">
        <v>100.494916677608</v>
      </c>
      <c r="I15" s="5">
        <v>102.95442159082501</v>
      </c>
      <c r="J15" s="8" t="b">
        <v>0</v>
      </c>
    </row>
    <row r="16" spans="1:10" x14ac:dyDescent="0.45">
      <c r="A16" s="4">
        <v>45231</v>
      </c>
      <c r="B16" s="5">
        <v>100.21962743666001</v>
      </c>
      <c r="C16" s="5">
        <v>101.703276418427</v>
      </c>
      <c r="D16" s="5">
        <v>101.09196289581899</v>
      </c>
      <c r="E16" s="5">
        <v>102.31828661693601</v>
      </c>
      <c r="F16" s="5">
        <v>101.17848167495301</v>
      </c>
      <c r="G16" s="5">
        <v>101.58188308261199</v>
      </c>
      <c r="H16" s="5">
        <v>100.40773327318399</v>
      </c>
      <c r="I16" s="5">
        <v>102.769763186809</v>
      </c>
      <c r="J16" s="8" t="b">
        <v>0</v>
      </c>
    </row>
    <row r="17" spans="1:10" x14ac:dyDescent="0.45">
      <c r="A17" s="4">
        <v>45261</v>
      </c>
      <c r="B17" s="5">
        <v>100.054508388833</v>
      </c>
      <c r="C17" s="5">
        <v>101.586443233286</v>
      </c>
      <c r="D17" s="5">
        <v>101.000154746302</v>
      </c>
      <c r="E17" s="5">
        <v>102.176135023868</v>
      </c>
      <c r="F17" s="5">
        <v>100.95312061945</v>
      </c>
      <c r="G17" s="5">
        <v>101.451068260789</v>
      </c>
      <c r="H17" s="5">
        <v>100.325015231938</v>
      </c>
      <c r="I17" s="5">
        <v>102.58976016560599</v>
      </c>
      <c r="J17" s="8" t="b">
        <v>0</v>
      </c>
    </row>
    <row r="18" spans="1:10" x14ac:dyDescent="0.45">
      <c r="A18" s="4">
        <v>45292</v>
      </c>
      <c r="B18" s="5">
        <v>99.994784575000907</v>
      </c>
      <c r="C18" s="5">
        <v>101.465856605997</v>
      </c>
      <c r="D18" s="5">
        <v>100.90633981060699</v>
      </c>
      <c r="E18" s="5">
        <v>102.028475872895</v>
      </c>
      <c r="F18" s="5">
        <v>101.10442334618899</v>
      </c>
      <c r="G18" s="5">
        <v>101.316069919309</v>
      </c>
      <c r="H18" s="5">
        <v>100.24146183860699</v>
      </c>
      <c r="I18" s="5">
        <v>102.402198008856</v>
      </c>
      <c r="J18" s="8" t="b">
        <v>0</v>
      </c>
    </row>
    <row r="19" spans="1:10" x14ac:dyDescent="0.45">
      <c r="A19" s="4">
        <v>45323</v>
      </c>
      <c r="B19" s="5">
        <v>100.116612515367</v>
      </c>
      <c r="C19" s="5">
        <v>101.345413119211</v>
      </c>
      <c r="D19" s="5">
        <v>100.81373589024599</v>
      </c>
      <c r="E19" s="5">
        <v>101.87989433786301</v>
      </c>
      <c r="F19" s="5">
        <v>100.99850365567001</v>
      </c>
      <c r="G19" s="5">
        <v>101.181251216668</v>
      </c>
      <c r="H19" s="5">
        <v>100.16013122166</v>
      </c>
      <c r="I19" s="5">
        <v>102.212781402153</v>
      </c>
      <c r="J19" s="8" t="b">
        <v>0</v>
      </c>
    </row>
    <row r="20" spans="1:10" x14ac:dyDescent="0.45">
      <c r="A20" s="4">
        <v>45352</v>
      </c>
      <c r="B20" s="5">
        <v>100.239245912467</v>
      </c>
      <c r="C20" s="5">
        <v>101.232869615537</v>
      </c>
      <c r="D20" s="5">
        <v>100.728360842011</v>
      </c>
      <c r="E20" s="5">
        <v>101.73990527524001</v>
      </c>
      <c r="F20" s="5">
        <v>101.036524004073</v>
      </c>
      <c r="G20" s="5">
        <v>101.055292911381</v>
      </c>
      <c r="H20" s="5">
        <v>100.08636363490901</v>
      </c>
      <c r="I20" s="5">
        <v>102.03360232625199</v>
      </c>
      <c r="J20" s="8" t="b">
        <v>0</v>
      </c>
    </row>
    <row r="21" spans="1:10" x14ac:dyDescent="0.45">
      <c r="A21" s="4">
        <v>45383</v>
      </c>
      <c r="B21" s="5">
        <v>100.375102112596</v>
      </c>
      <c r="C21" s="5">
        <v>101.11270269238</v>
      </c>
      <c r="D21" s="5">
        <v>100.638656927876</v>
      </c>
      <c r="E21" s="5">
        <v>101.588981389971</v>
      </c>
      <c r="F21" s="5">
        <v>100.896749679973</v>
      </c>
      <c r="G21" s="5">
        <v>100.92082121803401</v>
      </c>
      <c r="H21" s="5">
        <v>100.010403177425</v>
      </c>
      <c r="I21" s="5">
        <v>101.83952700654</v>
      </c>
      <c r="J21" s="8" t="b">
        <v>0</v>
      </c>
    </row>
    <row r="22" spans="1:10" x14ac:dyDescent="0.45">
      <c r="A22" s="4">
        <v>45413</v>
      </c>
      <c r="B22" s="5">
        <v>100.254963284822</v>
      </c>
      <c r="C22" s="5">
        <v>100.996547937787</v>
      </c>
      <c r="D22" s="5">
        <v>100.553661885838</v>
      </c>
      <c r="E22" s="5">
        <v>101.441384670112</v>
      </c>
      <c r="F22" s="5">
        <v>100.23682797714</v>
      </c>
      <c r="G22" s="5">
        <v>100.79085769653599</v>
      </c>
      <c r="H22" s="5">
        <v>99.940281169770699</v>
      </c>
      <c r="I22" s="5">
        <v>101.648673350702</v>
      </c>
      <c r="J22" s="8" t="b">
        <v>0</v>
      </c>
    </row>
    <row r="23" spans="1:10" x14ac:dyDescent="0.45">
      <c r="A23" s="4">
        <v>45444</v>
      </c>
      <c r="B23" s="5">
        <v>100.182942545871</v>
      </c>
      <c r="C23" s="5">
        <v>100.876661536648</v>
      </c>
      <c r="D23" s="5">
        <v>100.468117636241</v>
      </c>
      <c r="E23" s="5">
        <v>101.286866741381</v>
      </c>
      <c r="F23" s="5">
        <v>100.14007723020799</v>
      </c>
      <c r="G23" s="5">
        <v>100.656737880365</v>
      </c>
      <c r="H23" s="5">
        <v>99.872107018174603</v>
      </c>
      <c r="I23" s="5">
        <v>101.447533082212</v>
      </c>
      <c r="J23" s="8" t="b">
        <v>0</v>
      </c>
    </row>
    <row r="24" spans="1:10" x14ac:dyDescent="0.45">
      <c r="A24" s="4">
        <v>45474</v>
      </c>
      <c r="B24" s="5">
        <v>100.114490267284</v>
      </c>
      <c r="C24" s="5">
        <v>100.76077793792</v>
      </c>
      <c r="D24" s="5">
        <v>100.38810688560901</v>
      </c>
      <c r="E24" s="5">
        <v>101.134832458031</v>
      </c>
      <c r="F24" s="5">
        <v>100.00558535123599</v>
      </c>
      <c r="G24" s="5">
        <v>100.527114439339</v>
      </c>
      <c r="H24" s="5">
        <v>99.811361989879899</v>
      </c>
      <c r="I24" s="5">
        <v>101.247999586706</v>
      </c>
      <c r="J24" s="8" t="b">
        <v>0</v>
      </c>
    </row>
    <row r="25" spans="1:10" x14ac:dyDescent="0.45">
      <c r="A25" s="4">
        <v>45505</v>
      </c>
      <c r="B25" s="5">
        <v>100.072124408771</v>
      </c>
      <c r="C25" s="5">
        <v>100.641171403939</v>
      </c>
      <c r="D25" s="5">
        <v>100.309201746677</v>
      </c>
      <c r="E25" s="5">
        <v>100.97423970271601</v>
      </c>
      <c r="F25" s="5">
        <v>99.963750506851596</v>
      </c>
      <c r="G25" s="5">
        <v>100.393345579574</v>
      </c>
      <c r="H25" s="5">
        <v>99.755737369898796</v>
      </c>
      <c r="I25" s="5">
        <v>101.035029186212</v>
      </c>
      <c r="J25" s="8" t="b">
        <v>0</v>
      </c>
    </row>
    <row r="26" spans="1:10" x14ac:dyDescent="0.45">
      <c r="A26" s="4">
        <v>45536</v>
      </c>
      <c r="B26" s="5">
        <v>100.231677885344</v>
      </c>
      <c r="C26" s="5">
        <v>100.521706847057</v>
      </c>
      <c r="D26" s="5">
        <v>100.23569277023999</v>
      </c>
      <c r="E26" s="5">
        <v>100.808537040866</v>
      </c>
      <c r="F26" s="5">
        <v>100.16667124884199</v>
      </c>
      <c r="G26" s="5">
        <v>100.25975472261</v>
      </c>
      <c r="H26" s="5">
        <v>99.7103758235246</v>
      </c>
      <c r="I26" s="5">
        <v>100.812160560188</v>
      </c>
      <c r="J26" s="8" t="b">
        <v>0</v>
      </c>
    </row>
    <row r="27" spans="1:10" x14ac:dyDescent="0.45">
      <c r="A27" s="4">
        <v>45566</v>
      </c>
      <c r="B27" s="5">
        <v>100.13873664857</v>
      </c>
      <c r="C27" s="5">
        <v>100.406231007926</v>
      </c>
      <c r="D27" s="5">
        <v>100.17260060682899</v>
      </c>
      <c r="E27" s="5">
        <v>100.640406300181</v>
      </c>
      <c r="F27" s="5">
        <v>100.252766531915</v>
      </c>
      <c r="G27" s="5">
        <v>100.130642507399</v>
      </c>
      <c r="H27" s="5">
        <v>99.681837049917903</v>
      </c>
      <c r="I27" s="5">
        <v>100.581468657362</v>
      </c>
      <c r="J27" s="8" t="b">
        <v>0</v>
      </c>
    </row>
    <row r="28" spans="1:10" x14ac:dyDescent="0.45">
      <c r="A28" s="4">
        <v>45597</v>
      </c>
      <c r="B28" s="5">
        <v>100.141795277726</v>
      </c>
      <c r="C28" s="5">
        <v>100.287045333433</v>
      </c>
      <c r="D28" s="5">
        <v>100.123581178332</v>
      </c>
      <c r="E28" s="5">
        <v>100.450776364025</v>
      </c>
      <c r="F28" s="5">
        <v>100.260427345327</v>
      </c>
      <c r="G28" s="5">
        <v>99.997401222693</v>
      </c>
      <c r="H28" s="5">
        <v>99.683329035106198</v>
      </c>
      <c r="I28" s="5">
        <v>100.312462957278</v>
      </c>
      <c r="J28" s="8" t="b">
        <v>0</v>
      </c>
    </row>
    <row r="29" spans="1:10" x14ac:dyDescent="0.45">
      <c r="A29" s="4">
        <v>45627</v>
      </c>
      <c r="B29" s="5">
        <v>100</v>
      </c>
      <c r="C29" s="5">
        <v>100</v>
      </c>
      <c r="D29" s="5">
        <v>100</v>
      </c>
      <c r="E29" s="5">
        <v>100</v>
      </c>
      <c r="F29" s="5">
        <v>100</v>
      </c>
      <c r="G29" s="5">
        <v>100</v>
      </c>
      <c r="H29" s="5">
        <v>100</v>
      </c>
      <c r="I29" s="5">
        <v>100</v>
      </c>
      <c r="J29" s="8" t="b">
        <v>0</v>
      </c>
    </row>
    <row r="30" spans="1:10" x14ac:dyDescent="0.45">
      <c r="A30" s="4">
        <v>45658</v>
      </c>
      <c r="B30" s="5">
        <v>100.056715980474</v>
      </c>
      <c r="C30" s="5">
        <v>99.947953510938007</v>
      </c>
      <c r="D30" s="5">
        <v>99.902365599983298</v>
      </c>
      <c r="E30" s="5">
        <v>99.993562224779694</v>
      </c>
      <c r="F30" s="5">
        <v>99.863837286092306</v>
      </c>
      <c r="G30" s="5">
        <v>99.738855306933502</v>
      </c>
      <c r="H30" s="5">
        <v>99.644568225035698</v>
      </c>
      <c r="I30" s="5">
        <v>99.833231606477298</v>
      </c>
      <c r="J30" s="8" t="b">
        <v>1</v>
      </c>
    </row>
    <row r="31" spans="1:10" x14ac:dyDescent="0.45">
      <c r="A31" s="4">
        <v>45689</v>
      </c>
      <c r="B31" s="5">
        <v>100.28639864544</v>
      </c>
      <c r="C31" s="5">
        <v>99.888789085413293</v>
      </c>
      <c r="D31" s="5">
        <v>99.789292585378007</v>
      </c>
      <c r="E31" s="5">
        <v>99.988384790015104</v>
      </c>
      <c r="F31" s="5">
        <v>99.896796198837094</v>
      </c>
      <c r="G31" s="5">
        <v>99.598456179437704</v>
      </c>
      <c r="H31" s="5">
        <v>99.386716458972202</v>
      </c>
      <c r="I31" s="5">
        <v>99.810647003539799</v>
      </c>
      <c r="J31" s="8" t="b">
        <v>1</v>
      </c>
    </row>
    <row r="32" spans="1:10" x14ac:dyDescent="0.45">
      <c r="A32" s="4">
        <v>45717</v>
      </c>
      <c r="B32" s="5">
        <v>100.13700647900301</v>
      </c>
      <c r="C32" s="5">
        <v>99.806001640100106</v>
      </c>
      <c r="D32" s="5">
        <v>99.657492858473503</v>
      </c>
      <c r="E32" s="5">
        <v>99.954731728299706</v>
      </c>
      <c r="F32" s="5">
        <v>100.14898816397501</v>
      </c>
      <c r="G32" s="5">
        <v>99.4874124492585</v>
      </c>
      <c r="H32" s="5">
        <v>99.186996083897299</v>
      </c>
      <c r="I32" s="5">
        <v>99.788738712047206</v>
      </c>
      <c r="J32" s="8" t="b">
        <v>1</v>
      </c>
    </row>
    <row r="33" spans="1:10" x14ac:dyDescent="0.45">
      <c r="A33" s="4">
        <v>45748</v>
      </c>
      <c r="B33" s="5">
        <v>100.535410892676</v>
      </c>
      <c r="C33" s="5">
        <v>99.678852632712506</v>
      </c>
      <c r="D33" s="5">
        <v>99.484060981364195</v>
      </c>
      <c r="E33" s="5">
        <v>99.874025689755896</v>
      </c>
      <c r="F33" s="5">
        <v>100.847697427982</v>
      </c>
      <c r="G33" s="5">
        <v>99.338900636896796</v>
      </c>
      <c r="H33" s="5">
        <v>98.966025491030294</v>
      </c>
      <c r="I33" s="5">
        <v>99.713180667659103</v>
      </c>
      <c r="J33" s="8" t="b">
        <v>1</v>
      </c>
    </row>
    <row r="34" spans="1:10" x14ac:dyDescent="0.45">
      <c r="A34" s="4">
        <v>45778</v>
      </c>
      <c r="B34" s="5">
        <v>100.59503742579599</v>
      </c>
      <c r="C34" s="5">
        <v>99.601038577015103</v>
      </c>
      <c r="D34" s="5">
        <v>99.359107803717393</v>
      </c>
      <c r="E34" s="5">
        <v>99.843558430673596</v>
      </c>
      <c r="F34" s="5">
        <v>100.778708859175</v>
      </c>
      <c r="G34" s="5">
        <v>99.232530532322002</v>
      </c>
      <c r="H34" s="5">
        <v>98.783293540302495</v>
      </c>
      <c r="I34" s="5">
        <v>99.683810520355905</v>
      </c>
      <c r="J34" s="8" t="b">
        <v>1</v>
      </c>
    </row>
    <row r="35" spans="1:10" x14ac:dyDescent="0.45">
      <c r="A35" s="4">
        <v>45809</v>
      </c>
      <c r="B35" s="5">
        <v>100.89635342064599</v>
      </c>
      <c r="C35" s="5">
        <v>99.521231353275695</v>
      </c>
      <c r="D35" s="5">
        <v>99.228719646934906</v>
      </c>
      <c r="E35" s="5">
        <v>99.814605341208505</v>
      </c>
      <c r="F35" s="5">
        <v>100.924899600966</v>
      </c>
      <c r="G35" s="5">
        <v>99.140717235064201</v>
      </c>
      <c r="H35" s="5">
        <v>98.603382828335</v>
      </c>
      <c r="I35" s="5">
        <v>99.680979819877905</v>
      </c>
      <c r="J35" s="8" t="b">
        <v>1</v>
      </c>
    </row>
    <row r="36" spans="1:10" x14ac:dyDescent="0.45">
      <c r="A36" s="4">
        <v>45839</v>
      </c>
      <c r="B36" s="5">
        <v>100.878953866204</v>
      </c>
      <c r="C36" s="5">
        <v>99.4337270334523</v>
      </c>
      <c r="D36" s="5">
        <v>99.085676685363296</v>
      </c>
      <c r="E36" s="5">
        <v>99.782999950220002</v>
      </c>
      <c r="F36" s="5">
        <v>100.898140214797</v>
      </c>
      <c r="G36" s="5">
        <v>98.979692198925093</v>
      </c>
      <c r="H36" s="5">
        <v>98.353683785506902</v>
      </c>
      <c r="I36" s="5">
        <v>99.609685074527107</v>
      </c>
      <c r="J36" s="8" t="b">
        <v>1</v>
      </c>
    </row>
    <row r="37" spans="1:10" x14ac:dyDescent="0.45">
      <c r="A37" s="4">
        <v>45870</v>
      </c>
      <c r="B37" s="5">
        <v>100.864435649337</v>
      </c>
      <c r="C37" s="5">
        <v>99.352210702688893</v>
      </c>
      <c r="D37" s="5">
        <v>98.948855820111106</v>
      </c>
      <c r="E37" s="5">
        <v>99.757209820159105</v>
      </c>
      <c r="F37" s="5">
        <v>100.99575249694399</v>
      </c>
      <c r="G37" s="5">
        <v>98.820093935516297</v>
      </c>
      <c r="H37" s="5">
        <v>98.108426221613996</v>
      </c>
      <c r="I37" s="5">
        <v>99.536924008601304</v>
      </c>
      <c r="J37" s="8" t="b">
        <v>1</v>
      </c>
    </row>
    <row r="38" spans="1:10" x14ac:dyDescent="0.45">
      <c r="A38" s="4">
        <v>45901</v>
      </c>
      <c r="B38" s="5">
        <v>101.13102921674</v>
      </c>
      <c r="C38" s="5">
        <v>99.214625779357505</v>
      </c>
      <c r="D38" s="5">
        <v>98.754117579067497</v>
      </c>
      <c r="E38" s="5">
        <v>99.677281412156901</v>
      </c>
      <c r="F38" s="5">
        <v>101.00750607098</v>
      </c>
      <c r="G38" s="5">
        <v>98.665374609496396</v>
      </c>
      <c r="H38" s="5">
        <v>97.857420054394893</v>
      </c>
      <c r="I38" s="5">
        <v>99.479999998171294</v>
      </c>
      <c r="J38" s="8" t="b">
        <v>1</v>
      </c>
    </row>
    <row r="39" spans="1:10" x14ac:dyDescent="0.45">
      <c r="A39" s="4">
        <v>45931</v>
      </c>
      <c r="B39" s="5">
        <v>101.07766542364701</v>
      </c>
      <c r="C39" s="5">
        <v>99.075789956713805</v>
      </c>
      <c r="D39" s="5">
        <v>98.556359570342394</v>
      </c>
      <c r="E39" s="5">
        <v>99.597957943453807</v>
      </c>
      <c r="F39" s="5">
        <v>101.110221103838</v>
      </c>
      <c r="G39" s="5">
        <v>98.530148414180701</v>
      </c>
      <c r="H39" s="5">
        <v>97.613264153912993</v>
      </c>
      <c r="I39" s="5">
        <v>99.455644995263697</v>
      </c>
      <c r="J39" s="8" t="b">
        <v>1</v>
      </c>
    </row>
    <row r="40" spans="1:10" x14ac:dyDescent="0.45">
      <c r="A40" s="6">
        <v>45962</v>
      </c>
      <c r="B40" s="7">
        <v>101.036314839775</v>
      </c>
      <c r="C40" s="7">
        <v>98.948355968482204</v>
      </c>
      <c r="D40" s="7">
        <v>98.373287353497602</v>
      </c>
      <c r="E40" s="7">
        <v>99.526786308187397</v>
      </c>
      <c r="F40" s="7">
        <v>101.254645805951</v>
      </c>
      <c r="G40" s="7">
        <v>98.426347927092394</v>
      </c>
      <c r="H40" s="7">
        <v>97.398647915820604</v>
      </c>
      <c r="I40" s="7">
        <v>99.464891695806102</v>
      </c>
      <c r="J40" s="9" t="b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7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45.73046875" customWidth="1"/>
    <col min="3" max="3" width="43.73046875" customWidth="1"/>
  </cols>
  <sheetData>
    <row r="1" spans="1:3" x14ac:dyDescent="0.45">
      <c r="A1" s="1" t="s">
        <v>120</v>
      </c>
    </row>
    <row r="2" spans="1:3" x14ac:dyDescent="0.45">
      <c r="A2" s="2" t="s">
        <v>121</v>
      </c>
    </row>
    <row r="3" spans="1:3" x14ac:dyDescent="0.45">
      <c r="A3" s="2" t="s">
        <v>111</v>
      </c>
    </row>
    <row r="5" spans="1:3" x14ac:dyDescent="0.45">
      <c r="A5" s="3" t="s">
        <v>8</v>
      </c>
      <c r="B5" s="3" t="s">
        <v>122</v>
      </c>
      <c r="C5" s="3" t="s">
        <v>123</v>
      </c>
    </row>
    <row r="6" spans="1:3" x14ac:dyDescent="0.45">
      <c r="A6" s="4">
        <v>45627</v>
      </c>
      <c r="B6" s="5">
        <v>0</v>
      </c>
      <c r="C6" s="5">
        <v>0</v>
      </c>
    </row>
    <row r="7" spans="1:3" x14ac:dyDescent="0.45">
      <c r="A7" s="4">
        <v>45658</v>
      </c>
      <c r="B7" s="5">
        <v>0.108819106059932</v>
      </c>
      <c r="C7" s="5">
        <v>0.12530921753028901</v>
      </c>
    </row>
    <row r="8" spans="1:3" x14ac:dyDescent="0.45">
      <c r="A8" s="4">
        <v>45689</v>
      </c>
      <c r="B8" s="5">
        <v>0.39805223756079799</v>
      </c>
      <c r="C8" s="5">
        <v>0.29954281506321401</v>
      </c>
    </row>
    <row r="9" spans="1:3" x14ac:dyDescent="0.45">
      <c r="A9" s="4">
        <v>45717</v>
      </c>
      <c r="B9" s="5">
        <v>0.33164823103166702</v>
      </c>
      <c r="C9" s="5">
        <v>0.66498434166593101</v>
      </c>
    </row>
    <row r="10" spans="1:3" x14ac:dyDescent="0.45">
      <c r="A10" s="4">
        <v>45748</v>
      </c>
      <c r="B10" s="5">
        <v>0.85931793689493197</v>
      </c>
      <c r="C10" s="5">
        <v>1.51883781822835</v>
      </c>
    </row>
    <row r="11" spans="1:3" x14ac:dyDescent="0.45">
      <c r="A11" s="4">
        <v>45778</v>
      </c>
      <c r="B11" s="5">
        <v>0.99798040560867796</v>
      </c>
      <c r="C11" s="5">
        <v>1.5581365491327701</v>
      </c>
    </row>
    <row r="12" spans="1:3" x14ac:dyDescent="0.45">
      <c r="A12" s="4">
        <v>45809</v>
      </c>
      <c r="B12" s="5">
        <v>1.38173739278675</v>
      </c>
      <c r="C12" s="5">
        <v>1.7996464173967399</v>
      </c>
    </row>
    <row r="13" spans="1:3" x14ac:dyDescent="0.45">
      <c r="A13" s="4">
        <v>45839</v>
      </c>
      <c r="B13" s="5">
        <v>1.4534573689125401</v>
      </c>
      <c r="C13" s="5">
        <v>1.9382238651708601</v>
      </c>
    </row>
    <row r="14" spans="1:3" x14ac:dyDescent="0.45">
      <c r="A14" s="4">
        <v>45870</v>
      </c>
      <c r="B14" s="5">
        <v>1.5220848493981101</v>
      </c>
      <c r="C14" s="5">
        <v>2.20163579569879</v>
      </c>
    </row>
    <row r="15" spans="1:3" x14ac:dyDescent="0.45">
      <c r="A15" s="4">
        <v>45901</v>
      </c>
      <c r="B15" s="5">
        <v>1.9315735178448501</v>
      </c>
      <c r="C15" s="5">
        <v>2.3738129721326202</v>
      </c>
    </row>
    <row r="16" spans="1:3" x14ac:dyDescent="0.45">
      <c r="A16" s="4">
        <v>45931</v>
      </c>
      <c r="B16" s="5">
        <v>2.02054958916567</v>
      </c>
      <c r="C16" s="5">
        <v>2.61856165973877</v>
      </c>
    </row>
    <row r="17" spans="1:3" x14ac:dyDescent="0.45">
      <c r="A17" s="6">
        <v>45962</v>
      </c>
      <c r="B17" s="7">
        <v>2.1101501392884798</v>
      </c>
      <c r="C17" s="7">
        <v>2.8735170393127101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2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35.73046875" customWidth="1"/>
    <col min="3" max="3" width="11.73046875" customWidth="1"/>
    <col min="4" max="4" width="24.73046875" customWidth="1"/>
  </cols>
  <sheetData>
    <row r="1" spans="1:4" x14ac:dyDescent="0.45">
      <c r="A1" s="1" t="s">
        <v>124</v>
      </c>
    </row>
    <row r="2" spans="1:4" x14ac:dyDescent="0.45">
      <c r="A2" s="2" t="s">
        <v>125</v>
      </c>
    </row>
    <row r="3" spans="1:4" x14ac:dyDescent="0.45">
      <c r="A3" s="2" t="s">
        <v>126</v>
      </c>
    </row>
    <row r="4" spans="1:4" x14ac:dyDescent="0.45">
      <c r="A4" s="2" t="s">
        <v>127</v>
      </c>
    </row>
    <row r="6" spans="1:4" x14ac:dyDescent="0.45">
      <c r="A6" s="3" t="s">
        <v>8</v>
      </c>
      <c r="B6" s="3" t="s">
        <v>128</v>
      </c>
      <c r="C6" s="3" t="s">
        <v>129</v>
      </c>
      <c r="D6" s="3" t="s">
        <v>130</v>
      </c>
    </row>
    <row r="7" spans="1:4" x14ac:dyDescent="0.45">
      <c r="A7" s="4">
        <v>44927</v>
      </c>
      <c r="B7" s="5">
        <v>99.682287529785498</v>
      </c>
      <c r="C7" s="5">
        <v>98.155537170259805</v>
      </c>
      <c r="D7" s="5">
        <v>1.5554398697624801</v>
      </c>
    </row>
    <row r="8" spans="1:4" x14ac:dyDescent="0.45">
      <c r="A8" s="4">
        <v>44958</v>
      </c>
      <c r="B8" s="5">
        <v>99.364575059571095</v>
      </c>
      <c r="C8" s="5">
        <v>98.208189407778704</v>
      </c>
      <c r="D8" s="5">
        <v>1.17748393363701</v>
      </c>
    </row>
    <row r="9" spans="1:4" x14ac:dyDescent="0.45">
      <c r="A9" s="4">
        <v>44986</v>
      </c>
      <c r="B9" s="5">
        <v>98.729150119142204</v>
      </c>
      <c r="C9" s="5">
        <v>98.255746267473199</v>
      </c>
      <c r="D9" s="5">
        <v>0.481807802243228</v>
      </c>
    </row>
    <row r="10" spans="1:4" x14ac:dyDescent="0.45">
      <c r="A10" s="4">
        <v>45017</v>
      </c>
      <c r="B10" s="5">
        <v>98.570293884034896</v>
      </c>
      <c r="C10" s="5">
        <v>98.308398504992098</v>
      </c>
      <c r="D10" s="5">
        <v>0.26640183649169202</v>
      </c>
    </row>
    <row r="11" spans="1:4" x14ac:dyDescent="0.45">
      <c r="A11" s="4">
        <v>45047</v>
      </c>
      <c r="B11" s="5">
        <v>98.411437648927702</v>
      </c>
      <c r="C11" s="5">
        <v>98.359352283236205</v>
      </c>
      <c r="D11" s="5">
        <v>5.2954156856976901E-2</v>
      </c>
    </row>
    <row r="12" spans="1:4" x14ac:dyDescent="0.45">
      <c r="A12" s="4">
        <v>45078</v>
      </c>
      <c r="B12" s="5">
        <v>98.093725178713299</v>
      </c>
      <c r="C12" s="5">
        <v>98.412004520755104</v>
      </c>
      <c r="D12" s="5">
        <v>-0.32341516016439797</v>
      </c>
    </row>
    <row r="13" spans="1:4" x14ac:dyDescent="0.45">
      <c r="A13" s="4">
        <v>45108</v>
      </c>
      <c r="B13" s="5">
        <v>98.093725178713299</v>
      </c>
      <c r="C13" s="5">
        <v>98.462958298999197</v>
      </c>
      <c r="D13" s="5">
        <v>-0.37499698024981998</v>
      </c>
    </row>
    <row r="14" spans="1:4" x14ac:dyDescent="0.45">
      <c r="A14" s="4">
        <v>45139</v>
      </c>
      <c r="B14" s="5">
        <v>97.934868943606006</v>
      </c>
      <c r="C14" s="5">
        <v>98.515610536518096</v>
      </c>
      <c r="D14" s="5">
        <v>-0.58949194929544002</v>
      </c>
    </row>
    <row r="15" spans="1:4" x14ac:dyDescent="0.45">
      <c r="A15" s="4">
        <v>45170</v>
      </c>
      <c r="B15" s="5">
        <v>97.776012708498797</v>
      </c>
      <c r="C15" s="5">
        <v>98.568262774036995</v>
      </c>
      <c r="D15" s="5">
        <v>-0.80375776466136095</v>
      </c>
    </row>
    <row r="16" spans="1:4" x14ac:dyDescent="0.45">
      <c r="A16" s="4">
        <v>45200</v>
      </c>
      <c r="B16" s="5">
        <v>97.537728355837999</v>
      </c>
      <c r="C16" s="5">
        <v>98.619216552281003</v>
      </c>
      <c r="D16" s="5">
        <v>-1.0966302859136601</v>
      </c>
    </row>
    <row r="17" spans="1:4" x14ac:dyDescent="0.45">
      <c r="A17" s="4">
        <v>45231</v>
      </c>
      <c r="B17" s="5">
        <v>97.776012708498797</v>
      </c>
      <c r="C17" s="5">
        <v>98.671868789799902</v>
      </c>
      <c r="D17" s="5">
        <v>-0.90791437548383103</v>
      </c>
    </row>
    <row r="18" spans="1:4" x14ac:dyDescent="0.45">
      <c r="A18" s="4">
        <v>45261</v>
      </c>
      <c r="B18" s="5">
        <v>97.776012708498797</v>
      </c>
      <c r="C18" s="5">
        <v>98.722822568043995</v>
      </c>
      <c r="D18" s="5">
        <v>-0.95905874134893898</v>
      </c>
    </row>
    <row r="19" spans="1:4" x14ac:dyDescent="0.45">
      <c r="A19" s="4">
        <v>45292</v>
      </c>
      <c r="B19" s="5">
        <v>98.411437648927702</v>
      </c>
      <c r="C19" s="5">
        <v>98.775474805562894</v>
      </c>
      <c r="D19" s="5">
        <v>-0.36855014602744701</v>
      </c>
    </row>
    <row r="20" spans="1:4" x14ac:dyDescent="0.45">
      <c r="A20" s="4">
        <v>45323</v>
      </c>
      <c r="B20" s="5">
        <v>98.411437648927702</v>
      </c>
      <c r="C20" s="5">
        <v>98.828127043081807</v>
      </c>
      <c r="D20" s="5">
        <v>-0.421630366396053</v>
      </c>
    </row>
    <row r="21" spans="1:4" x14ac:dyDescent="0.45">
      <c r="A21" s="4">
        <v>45352</v>
      </c>
      <c r="B21" s="5">
        <v>98.570293884034896</v>
      </c>
      <c r="C21" s="5">
        <v>98.877382362051094</v>
      </c>
      <c r="D21" s="5">
        <v>-0.31057504828732002</v>
      </c>
    </row>
    <row r="22" spans="1:4" x14ac:dyDescent="0.45">
      <c r="A22" s="4">
        <v>45383</v>
      </c>
      <c r="B22" s="5">
        <v>99.126290706910197</v>
      </c>
      <c r="C22" s="5">
        <v>98.930034599570007</v>
      </c>
      <c r="D22" s="5">
        <v>0.198378690692458</v>
      </c>
    </row>
    <row r="23" spans="1:4" x14ac:dyDescent="0.45">
      <c r="A23" s="4">
        <v>45413</v>
      </c>
      <c r="B23" s="5">
        <v>98.888006354249399</v>
      </c>
      <c r="C23" s="5">
        <v>98.9809883778141</v>
      </c>
      <c r="D23" s="5">
        <v>-9.3939275701915306E-2</v>
      </c>
    </row>
    <row r="24" spans="1:4" x14ac:dyDescent="0.45">
      <c r="A24" s="4">
        <v>45444</v>
      </c>
      <c r="B24" s="5">
        <v>99.126290706910197</v>
      </c>
      <c r="C24" s="5">
        <v>99.033640615332999</v>
      </c>
      <c r="D24" s="5">
        <v>9.3554160991726795E-2</v>
      </c>
    </row>
    <row r="25" spans="1:4" x14ac:dyDescent="0.45">
      <c r="A25" s="4">
        <v>45474</v>
      </c>
      <c r="B25" s="5">
        <v>99.285146942017505</v>
      </c>
      <c r="C25" s="5">
        <v>99.084594393577106</v>
      </c>
      <c r="D25" s="5">
        <v>0.20240537862397101</v>
      </c>
    </row>
    <row r="26" spans="1:4" x14ac:dyDescent="0.45">
      <c r="A26" s="4">
        <v>45505</v>
      </c>
      <c r="B26" s="5">
        <v>99.285146942017505</v>
      </c>
      <c r="C26" s="5">
        <v>99.137246631096005</v>
      </c>
      <c r="D26" s="5">
        <v>0.14918743050411601</v>
      </c>
    </row>
    <row r="27" spans="1:4" x14ac:dyDescent="0.45">
      <c r="A27" s="4">
        <v>45536</v>
      </c>
      <c r="B27" s="5">
        <v>99.523431294678304</v>
      </c>
      <c r="C27" s="5">
        <v>99.189898868614904</v>
      </c>
      <c r="D27" s="5">
        <v>0.33625644331507498</v>
      </c>
    </row>
    <row r="28" spans="1:4" x14ac:dyDescent="0.45">
      <c r="A28" s="4">
        <v>45566</v>
      </c>
      <c r="B28" s="5">
        <v>99.761715647339102</v>
      </c>
      <c r="C28" s="5">
        <v>99.240852646858997</v>
      </c>
      <c r="D28" s="5">
        <v>0.52484736536233501</v>
      </c>
    </row>
    <row r="29" spans="1:4" x14ac:dyDescent="0.45">
      <c r="A29" s="4">
        <v>45597</v>
      </c>
      <c r="B29" s="5">
        <v>99.841143764892806</v>
      </c>
      <c r="C29" s="5">
        <v>99.293504884377896</v>
      </c>
      <c r="D29" s="5">
        <v>0.55153545154091899</v>
      </c>
    </row>
    <row r="30" spans="1:4" x14ac:dyDescent="0.45">
      <c r="A30" s="4">
        <v>45627</v>
      </c>
      <c r="B30" s="5">
        <v>100</v>
      </c>
      <c r="C30" s="5">
        <v>99.344458662622003</v>
      </c>
      <c r="D30" s="5">
        <v>0.65986703858769102</v>
      </c>
    </row>
    <row r="31" spans="1:4" x14ac:dyDescent="0.45">
      <c r="A31" s="4">
        <v>45658</v>
      </c>
      <c r="B31" s="5">
        <v>100.079428117554</v>
      </c>
      <c r="C31" s="5">
        <v>99.397110900140902</v>
      </c>
      <c r="D31" s="5">
        <v>0.686455784512918</v>
      </c>
    </row>
    <row r="32" spans="1:4" x14ac:dyDescent="0.45">
      <c r="A32" s="4">
        <v>45689</v>
      </c>
      <c r="B32" s="5">
        <v>100.238284352661</v>
      </c>
      <c r="C32" s="5">
        <v>99.449763137659801</v>
      </c>
      <c r="D32" s="5">
        <v>0.79288395479593099</v>
      </c>
    </row>
    <row r="33" spans="1:4" x14ac:dyDescent="0.45">
      <c r="A33" s="4">
        <v>45717</v>
      </c>
      <c r="B33" s="5">
        <v>100.079428117554</v>
      </c>
      <c r="C33" s="5">
        <v>99.497319997354296</v>
      </c>
      <c r="D33" s="5">
        <v>0.58504904475298303</v>
      </c>
    </row>
    <row r="34" spans="1:4" x14ac:dyDescent="0.45">
      <c r="A34" s="4">
        <v>45748</v>
      </c>
      <c r="B34" s="5">
        <v>100.317712470214</v>
      </c>
      <c r="C34" s="5">
        <v>99.549972234873195</v>
      </c>
      <c r="D34" s="5">
        <v>0.77121089851226499</v>
      </c>
    </row>
    <row r="35" spans="1:4" x14ac:dyDescent="0.45">
      <c r="A35" s="4">
        <v>45778</v>
      </c>
      <c r="B35" s="5">
        <v>100.158856235107</v>
      </c>
      <c r="C35" s="5">
        <v>99.600926013117302</v>
      </c>
      <c r="D35" s="5">
        <v>0.56016569757242296</v>
      </c>
    </row>
    <row r="36" spans="1:4" x14ac:dyDescent="0.45">
      <c r="A36" s="4">
        <v>45809</v>
      </c>
      <c r="B36" s="5">
        <v>99.920571882446396</v>
      </c>
      <c r="C36" s="5">
        <v>99.653578250636201</v>
      </c>
      <c r="D36" s="5">
        <v>0.26792177109655801</v>
      </c>
    </row>
    <row r="37" spans="1:4" x14ac:dyDescent="0.45">
      <c r="A37" s="4">
        <v>45839</v>
      </c>
      <c r="B37" s="5">
        <v>100</v>
      </c>
      <c r="C37" s="5">
        <v>99.704532028880294</v>
      </c>
      <c r="D37" s="5">
        <v>0.29634357145786899</v>
      </c>
    </row>
    <row r="38" spans="1:4" x14ac:dyDescent="0.45">
      <c r="A38" s="4">
        <v>45870</v>
      </c>
      <c r="B38" s="5">
        <v>99.920571882446396</v>
      </c>
      <c r="C38" s="5">
        <v>99.757184266399193</v>
      </c>
      <c r="D38" s="5">
        <v>0.16378531255540901</v>
      </c>
    </row>
    <row r="39" spans="1:4" x14ac:dyDescent="0.45">
      <c r="A39" s="4">
        <v>45901</v>
      </c>
      <c r="B39" s="5">
        <v>99.920571882446396</v>
      </c>
      <c r="C39" s="5">
        <v>99.809836503918007</v>
      </c>
      <c r="D39" s="5">
        <v>0.11094635800146201</v>
      </c>
    </row>
    <row r="40" spans="1:4" x14ac:dyDescent="0.45">
      <c r="A40" s="4">
        <v>45931</v>
      </c>
      <c r="B40" s="5">
        <v>100.238284352661</v>
      </c>
      <c r="C40" s="5">
        <v>99.860790282162199</v>
      </c>
      <c r="D40" s="5">
        <v>0.378020311507687</v>
      </c>
    </row>
    <row r="41" spans="1:4" x14ac:dyDescent="0.45">
      <c r="A41" s="4">
        <v>45962</v>
      </c>
      <c r="B41" s="5">
        <v>100.555996822875</v>
      </c>
      <c r="C41" s="5">
        <v>99.913442519680999</v>
      </c>
      <c r="D41" s="5">
        <v>0.64311096384019895</v>
      </c>
    </row>
    <row r="42" spans="1:4" x14ac:dyDescent="0.45">
      <c r="A42" s="6">
        <v>45992</v>
      </c>
      <c r="B42" s="7">
        <v>100.953137410643</v>
      </c>
      <c r="C42" s="7">
        <v>99.964396297925106</v>
      </c>
      <c r="D42" s="7">
        <v>0.98909326653806595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2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33.73046875" customWidth="1"/>
    <col min="3" max="3" width="11.73046875" customWidth="1"/>
    <col min="4" max="4" width="24.73046875" customWidth="1"/>
  </cols>
  <sheetData>
    <row r="1" spans="1:4" x14ac:dyDescent="0.45">
      <c r="A1" s="1" t="s">
        <v>131</v>
      </c>
    </row>
    <row r="2" spans="1:4" x14ac:dyDescent="0.45">
      <c r="A2" s="2" t="s">
        <v>132</v>
      </c>
    </row>
    <row r="3" spans="1:4" x14ac:dyDescent="0.45">
      <c r="A3" s="2" t="s">
        <v>133</v>
      </c>
    </row>
    <row r="5" spans="1:4" x14ac:dyDescent="0.45">
      <c r="A5" s="3" t="s">
        <v>8</v>
      </c>
      <c r="B5" s="3" t="s">
        <v>134</v>
      </c>
      <c r="C5" s="3" t="s">
        <v>129</v>
      </c>
      <c r="D5" s="3" t="s">
        <v>130</v>
      </c>
    </row>
    <row r="6" spans="1:4" x14ac:dyDescent="0.45">
      <c r="A6" s="4">
        <v>44927</v>
      </c>
      <c r="B6" s="5">
        <v>99.977916413228499</v>
      </c>
      <c r="C6" s="5">
        <v>100.234556485889</v>
      </c>
      <c r="D6" s="5">
        <v>-0.25603951537074299</v>
      </c>
    </row>
    <row r="7" spans="1:4" x14ac:dyDescent="0.45">
      <c r="A7" s="4">
        <v>44958</v>
      </c>
      <c r="B7" s="5">
        <v>100.03692974583799</v>
      </c>
      <c r="C7" s="5">
        <v>100.23690168071499</v>
      </c>
      <c r="D7" s="5">
        <v>-0.199499317640361</v>
      </c>
    </row>
    <row r="8" spans="1:4" x14ac:dyDescent="0.45">
      <c r="A8" s="4">
        <v>44986</v>
      </c>
      <c r="B8" s="5">
        <v>100.023411816636</v>
      </c>
      <c r="C8" s="5">
        <v>100.239019921203</v>
      </c>
      <c r="D8" s="5">
        <v>-0.215093987089165</v>
      </c>
    </row>
    <row r="9" spans="1:4" x14ac:dyDescent="0.45">
      <c r="A9" s="4">
        <v>45017</v>
      </c>
      <c r="B9" s="5">
        <v>100.11116406403001</v>
      </c>
      <c r="C9" s="5">
        <v>100.241365116029</v>
      </c>
      <c r="D9" s="5">
        <v>-0.12988754876655001</v>
      </c>
    </row>
    <row r="10" spans="1:4" x14ac:dyDescent="0.45">
      <c r="A10" s="4">
        <v>45047</v>
      </c>
      <c r="B10" s="5">
        <v>100.127207973884</v>
      </c>
      <c r="C10" s="5">
        <v>100.243634659409</v>
      </c>
      <c r="D10" s="5">
        <v>-0.11614371917105799</v>
      </c>
    </row>
    <row r="11" spans="1:4" x14ac:dyDescent="0.45">
      <c r="A11" s="4">
        <v>45078</v>
      </c>
      <c r="B11" s="5">
        <v>100.270493162611</v>
      </c>
      <c r="C11" s="5">
        <v>100.245979854235</v>
      </c>
      <c r="D11" s="5">
        <v>2.4453158531545501E-2</v>
      </c>
    </row>
    <row r="12" spans="1:4" x14ac:dyDescent="0.45">
      <c r="A12" s="4">
        <v>45108</v>
      </c>
      <c r="B12" s="5">
        <v>100.273192294655</v>
      </c>
      <c r="C12" s="5">
        <v>100.248249397615</v>
      </c>
      <c r="D12" s="5">
        <v>2.4881129784737301E-2</v>
      </c>
    </row>
    <row r="13" spans="1:4" x14ac:dyDescent="0.45">
      <c r="A13" s="4">
        <v>45139</v>
      </c>
      <c r="B13" s="5">
        <v>100.37361100287499</v>
      </c>
      <c r="C13" s="5">
        <v>100.250594592441</v>
      </c>
      <c r="D13" s="5">
        <v>0.12270890854468899</v>
      </c>
    </row>
    <row r="14" spans="1:4" x14ac:dyDescent="0.45">
      <c r="A14" s="4">
        <v>45170</v>
      </c>
      <c r="B14" s="5">
        <v>100.431679379832</v>
      </c>
      <c r="C14" s="5">
        <v>100.252939787267</v>
      </c>
      <c r="D14" s="5">
        <v>0.178288629683898</v>
      </c>
    </row>
    <row r="15" spans="1:4" x14ac:dyDescent="0.45">
      <c r="A15" s="4">
        <v>45200</v>
      </c>
      <c r="B15" s="5">
        <v>100.304967898637</v>
      </c>
      <c r="C15" s="5">
        <v>100.255209330648</v>
      </c>
      <c r="D15" s="5">
        <v>4.9631902742652799E-2</v>
      </c>
    </row>
    <row r="16" spans="1:4" x14ac:dyDescent="0.45">
      <c r="A16" s="4">
        <v>45231</v>
      </c>
      <c r="B16" s="5">
        <v>100.456676454201</v>
      </c>
      <c r="C16" s="5">
        <v>100.25755452547401</v>
      </c>
      <c r="D16" s="5">
        <v>0.19861039865729499</v>
      </c>
    </row>
    <row r="17" spans="1:4" x14ac:dyDescent="0.45">
      <c r="A17" s="4">
        <v>45261</v>
      </c>
      <c r="B17" s="5">
        <v>100.505622041725</v>
      </c>
      <c r="C17" s="5">
        <v>100.259824068854</v>
      </c>
      <c r="D17" s="5">
        <v>0.245160985623083</v>
      </c>
    </row>
    <row r="18" spans="1:4" x14ac:dyDescent="0.45">
      <c r="A18" s="4">
        <v>45292</v>
      </c>
      <c r="B18" s="5">
        <v>100.452971935306</v>
      </c>
      <c r="C18" s="5">
        <v>100.26216926367999</v>
      </c>
      <c r="D18" s="5">
        <v>0.190303753676413</v>
      </c>
    </row>
    <row r="19" spans="1:4" x14ac:dyDescent="0.45">
      <c r="A19" s="4">
        <v>45323</v>
      </c>
      <c r="B19" s="5">
        <v>100.426475188889</v>
      </c>
      <c r="C19" s="5">
        <v>100.264514458506</v>
      </c>
      <c r="D19" s="5">
        <v>0.16153345105005501</v>
      </c>
    </row>
    <row r="20" spans="1:4" x14ac:dyDescent="0.45">
      <c r="A20" s="4">
        <v>45352</v>
      </c>
      <c r="B20" s="5">
        <v>100.419093000354</v>
      </c>
      <c r="C20" s="5">
        <v>100.26670835044</v>
      </c>
      <c r="D20" s="5">
        <v>0.15197930840766799</v>
      </c>
    </row>
    <row r="21" spans="1:4" x14ac:dyDescent="0.45">
      <c r="A21" s="4">
        <v>45383</v>
      </c>
      <c r="B21" s="5">
        <v>100.479238339088</v>
      </c>
      <c r="C21" s="5">
        <v>100.269053545266</v>
      </c>
      <c r="D21" s="5">
        <v>0.209620801623323</v>
      </c>
    </row>
    <row r="22" spans="1:4" x14ac:dyDescent="0.45">
      <c r="A22" s="4">
        <v>45413</v>
      </c>
      <c r="B22" s="5">
        <v>100.461171720553</v>
      </c>
      <c r="C22" s="5">
        <v>100.271323088646</v>
      </c>
      <c r="D22" s="5">
        <v>0.189334922547402</v>
      </c>
    </row>
    <row r="23" spans="1:4" x14ac:dyDescent="0.45">
      <c r="A23" s="4">
        <v>45444</v>
      </c>
      <c r="B23" s="5">
        <v>100.418652853807</v>
      </c>
      <c r="C23" s="5">
        <v>100.27366828347201</v>
      </c>
      <c r="D23" s="5">
        <v>0.14458887643875601</v>
      </c>
    </row>
    <row r="24" spans="1:4" x14ac:dyDescent="0.45">
      <c r="A24" s="4">
        <v>45474</v>
      </c>
      <c r="B24" s="5">
        <v>100.385717628962</v>
      </c>
      <c r="C24" s="5">
        <v>100.275937826852</v>
      </c>
      <c r="D24" s="5">
        <v>0.109477711691097</v>
      </c>
    </row>
    <row r="25" spans="1:4" x14ac:dyDescent="0.45">
      <c r="A25" s="4">
        <v>45505</v>
      </c>
      <c r="B25" s="5">
        <v>100.194151604928</v>
      </c>
      <c r="C25" s="5">
        <v>100.27828302167801</v>
      </c>
      <c r="D25" s="5">
        <v>-8.3897943019051194E-2</v>
      </c>
    </row>
    <row r="26" spans="1:4" x14ac:dyDescent="0.45">
      <c r="A26" s="4">
        <v>45536</v>
      </c>
      <c r="B26" s="5">
        <v>100.186574849697</v>
      </c>
      <c r="C26" s="5">
        <v>100.280628216504</v>
      </c>
      <c r="D26" s="5">
        <v>-9.3790165139184797E-2</v>
      </c>
    </row>
    <row r="27" spans="1:4" x14ac:dyDescent="0.45">
      <c r="A27" s="4">
        <v>45566</v>
      </c>
      <c r="B27" s="5">
        <v>99.881719684680803</v>
      </c>
      <c r="C27" s="5">
        <v>100.28289775988399</v>
      </c>
      <c r="D27" s="5">
        <v>-0.40004635303219099</v>
      </c>
    </row>
    <row r="28" spans="1:4" x14ac:dyDescent="0.45">
      <c r="A28" s="4">
        <v>45597</v>
      </c>
      <c r="B28" s="5">
        <v>100.065129633092</v>
      </c>
      <c r="C28" s="5">
        <v>100.28524295471</v>
      </c>
      <c r="D28" s="5">
        <v>-0.21948724970182201</v>
      </c>
    </row>
    <row r="29" spans="1:4" x14ac:dyDescent="0.45">
      <c r="A29" s="4">
        <v>45627</v>
      </c>
      <c r="B29" s="5">
        <v>100</v>
      </c>
      <c r="C29" s="5">
        <v>100.28751249809</v>
      </c>
      <c r="D29" s="5">
        <v>-0.286688233588206</v>
      </c>
    </row>
    <row r="30" spans="1:4" x14ac:dyDescent="0.45">
      <c r="A30" s="4">
        <v>45658</v>
      </c>
      <c r="B30" s="5">
        <v>99.759249183936305</v>
      </c>
      <c r="C30" s="5">
        <v>100.289857692916</v>
      </c>
      <c r="D30" s="5">
        <v>-0.52907494455202198</v>
      </c>
    </row>
    <row r="31" spans="1:4" x14ac:dyDescent="0.45">
      <c r="A31" s="4">
        <v>45689</v>
      </c>
      <c r="B31" s="5">
        <v>99.808216649858096</v>
      </c>
      <c r="C31" s="5">
        <v>100.29220288774199</v>
      </c>
      <c r="D31" s="5">
        <v>-0.48257613647799702</v>
      </c>
    </row>
    <row r="32" spans="1:4" x14ac:dyDescent="0.45">
      <c r="A32" s="4">
        <v>45717</v>
      </c>
      <c r="B32" s="5">
        <v>99.806711574373693</v>
      </c>
      <c r="C32" s="5">
        <v>100.29432112823</v>
      </c>
      <c r="D32" s="5">
        <v>-0.48617862743531898</v>
      </c>
    </row>
    <row r="33" spans="1:4" x14ac:dyDescent="0.45">
      <c r="A33" s="4">
        <v>45748</v>
      </c>
      <c r="B33" s="5">
        <v>99.888928753459794</v>
      </c>
      <c r="C33" s="5">
        <v>100.296666323057</v>
      </c>
      <c r="D33" s="5">
        <v>-0.40653152746215099</v>
      </c>
    </row>
    <row r="34" spans="1:4" x14ac:dyDescent="0.45">
      <c r="A34" s="4">
        <v>45778</v>
      </c>
      <c r="B34" s="5">
        <v>99.847815738241096</v>
      </c>
      <c r="C34" s="5">
        <v>100.29893586643701</v>
      </c>
      <c r="D34" s="5">
        <v>-0.44977558764555098</v>
      </c>
    </row>
    <row r="35" spans="1:4" x14ac:dyDescent="0.45">
      <c r="A35" s="4">
        <v>45809</v>
      </c>
      <c r="B35" s="5">
        <v>99.788260737936696</v>
      </c>
      <c r="C35" s="5">
        <v>100.301281061263</v>
      </c>
      <c r="D35" s="5">
        <v>-0.51147933296346004</v>
      </c>
    </row>
    <row r="36" spans="1:4" x14ac:dyDescent="0.45">
      <c r="A36" s="4">
        <v>45839</v>
      </c>
      <c r="B36" s="5">
        <v>99.742451264106705</v>
      </c>
      <c r="C36" s="5">
        <v>100.30355060464299</v>
      </c>
      <c r="D36" s="5">
        <v>-0.55940127458467004</v>
      </c>
    </row>
    <row r="37" spans="1:4" x14ac:dyDescent="0.45">
      <c r="A37" s="4">
        <v>45870</v>
      </c>
      <c r="B37" s="5">
        <v>99.654468094662903</v>
      </c>
      <c r="C37" s="5">
        <v>100.305895799469</v>
      </c>
      <c r="D37" s="5">
        <v>-0.64944109178607401</v>
      </c>
    </row>
    <row r="38" spans="1:4" x14ac:dyDescent="0.45">
      <c r="A38" s="4">
        <v>45901</v>
      </c>
      <c r="B38" s="5">
        <v>99.668742322020194</v>
      </c>
      <c r="C38" s="5">
        <v>100.30824099429501</v>
      </c>
      <c r="D38" s="5">
        <v>-0.63753353257480805</v>
      </c>
    </row>
    <row r="39" spans="1:4" x14ac:dyDescent="0.45">
      <c r="A39" s="4">
        <v>45931</v>
      </c>
      <c r="B39" s="5">
        <v>99.664312775152197</v>
      </c>
      <c r="C39" s="5">
        <v>100.310510537675</v>
      </c>
      <c r="D39" s="5">
        <v>-0.64419746152117896</v>
      </c>
    </row>
    <row r="40" spans="1:4" x14ac:dyDescent="0.45">
      <c r="A40" s="4">
        <v>45962</v>
      </c>
      <c r="B40" s="5">
        <v>99.663184962904296</v>
      </c>
      <c r="C40" s="5">
        <v>100.31285573250101</v>
      </c>
      <c r="D40" s="5">
        <v>-0.64764457641308704</v>
      </c>
    </row>
    <row r="41" spans="1:4" x14ac:dyDescent="0.45">
      <c r="A41" s="4">
        <v>45992</v>
      </c>
      <c r="B41" s="5">
        <v>99.643429545768797</v>
      </c>
      <c r="C41" s="5">
        <v>100.315125275881</v>
      </c>
      <c r="D41" s="5">
        <v>-0.66958569633933696</v>
      </c>
    </row>
    <row r="42" spans="1:4" x14ac:dyDescent="0.45">
      <c r="A42" s="6">
        <v>46023</v>
      </c>
      <c r="B42" s="7">
        <v>99.524405879785505</v>
      </c>
      <c r="C42" s="7">
        <v>100.31747047070699</v>
      </c>
      <c r="D42" s="7">
        <v>-0.79055481283604201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2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47.73046875" customWidth="1"/>
    <col min="3" max="3" width="11.73046875" customWidth="1"/>
    <col min="4" max="4" width="24.73046875" customWidth="1"/>
  </cols>
  <sheetData>
    <row r="1" spans="1:4" x14ac:dyDescent="0.45">
      <c r="A1" s="1" t="s">
        <v>135</v>
      </c>
    </row>
    <row r="2" spans="1:4" x14ac:dyDescent="0.45">
      <c r="A2" s="2" t="s">
        <v>132</v>
      </c>
    </row>
    <row r="3" spans="1:4" x14ac:dyDescent="0.45">
      <c r="A3" s="2" t="s">
        <v>133</v>
      </c>
    </row>
    <row r="5" spans="1:4" x14ac:dyDescent="0.45">
      <c r="A5" s="3" t="s">
        <v>8</v>
      </c>
      <c r="B5" s="3" t="s">
        <v>136</v>
      </c>
      <c r="C5" s="3" t="s">
        <v>129</v>
      </c>
      <c r="D5" s="3" t="s">
        <v>130</v>
      </c>
    </row>
    <row r="6" spans="1:4" x14ac:dyDescent="0.45">
      <c r="A6" s="4">
        <v>44927</v>
      </c>
      <c r="B6" s="5">
        <v>101.97590799368901</v>
      </c>
      <c r="C6" s="5">
        <v>102.221441072174</v>
      </c>
      <c r="D6" s="5">
        <v>-0.24019723837755999</v>
      </c>
    </row>
    <row r="7" spans="1:4" x14ac:dyDescent="0.45">
      <c r="A7" s="4">
        <v>44958</v>
      </c>
      <c r="B7" s="5">
        <v>101.890646715014</v>
      </c>
      <c r="C7" s="5">
        <v>102.141689170622</v>
      </c>
      <c r="D7" s="5">
        <v>-0.24577864106887201</v>
      </c>
    </row>
    <row r="8" spans="1:4" x14ac:dyDescent="0.45">
      <c r="A8" s="4">
        <v>44986</v>
      </c>
      <c r="B8" s="5">
        <v>101.86007198686799</v>
      </c>
      <c r="C8" s="5">
        <v>102.069655195026</v>
      </c>
      <c r="D8" s="5">
        <v>-0.20533351245129999</v>
      </c>
    </row>
    <row r="9" spans="1:4" x14ac:dyDescent="0.45">
      <c r="A9" s="4">
        <v>45017</v>
      </c>
      <c r="B9" s="5">
        <v>101.820535800949</v>
      </c>
      <c r="C9" s="5">
        <v>101.989903293474</v>
      </c>
      <c r="D9" s="5">
        <v>-0.16606299943029401</v>
      </c>
    </row>
    <row r="10" spans="1:4" x14ac:dyDescent="0.45">
      <c r="A10" s="4">
        <v>45047</v>
      </c>
      <c r="B10" s="5">
        <v>101.700845049265</v>
      </c>
      <c r="C10" s="5">
        <v>101.91272403390801</v>
      </c>
      <c r="D10" s="5">
        <v>-0.20790238574334199</v>
      </c>
    </row>
    <row r="11" spans="1:4" x14ac:dyDescent="0.45">
      <c r="A11" s="4">
        <v>45078</v>
      </c>
      <c r="B11" s="5">
        <v>101.78553588737</v>
      </c>
      <c r="C11" s="5">
        <v>101.832972132355</v>
      </c>
      <c r="D11" s="5">
        <v>-4.65824025285499E-2</v>
      </c>
    </row>
    <row r="12" spans="1:4" x14ac:dyDescent="0.45">
      <c r="A12" s="4">
        <v>45108</v>
      </c>
      <c r="B12" s="5">
        <v>101.71065428921</v>
      </c>
      <c r="C12" s="5">
        <v>101.755792872789</v>
      </c>
      <c r="D12" s="5">
        <v>-4.4359718797537501E-2</v>
      </c>
    </row>
    <row r="13" spans="1:4" x14ac:dyDescent="0.45">
      <c r="A13" s="4">
        <v>45139</v>
      </c>
      <c r="B13" s="5">
        <v>101.75453442913999</v>
      </c>
      <c r="C13" s="5">
        <v>101.67604097123601</v>
      </c>
      <c r="D13" s="5">
        <v>7.7199561621732499E-2</v>
      </c>
    </row>
    <row r="14" spans="1:4" x14ac:dyDescent="0.45">
      <c r="A14" s="4">
        <v>45170</v>
      </c>
      <c r="B14" s="5">
        <v>101.80233319541399</v>
      </c>
      <c r="C14" s="5">
        <v>101.596289069684</v>
      </c>
      <c r="D14" s="5">
        <v>0.202806743845452</v>
      </c>
    </row>
    <row r="15" spans="1:4" x14ac:dyDescent="0.45">
      <c r="A15" s="4">
        <v>45200</v>
      </c>
      <c r="B15" s="5">
        <v>101.403830662819</v>
      </c>
      <c r="C15" s="5">
        <v>101.519109810117</v>
      </c>
      <c r="D15" s="5">
        <v>-0.113554135289406</v>
      </c>
    </row>
    <row r="16" spans="1:4" x14ac:dyDescent="0.45">
      <c r="A16" s="4">
        <v>45231</v>
      </c>
      <c r="B16" s="5">
        <v>101.648564918326</v>
      </c>
      <c r="C16" s="5">
        <v>101.439357908565</v>
      </c>
      <c r="D16" s="5">
        <v>0.206238499606615</v>
      </c>
    </row>
    <row r="17" spans="1:4" x14ac:dyDescent="0.45">
      <c r="A17" s="4">
        <v>45261</v>
      </c>
      <c r="B17" s="5">
        <v>101.74465532521801</v>
      </c>
      <c r="C17" s="5">
        <v>101.36217864899901</v>
      </c>
      <c r="D17" s="5">
        <v>0.37733667657604603</v>
      </c>
    </row>
    <row r="18" spans="1:4" x14ac:dyDescent="0.45">
      <c r="A18" s="4">
        <v>45292</v>
      </c>
      <c r="B18" s="5">
        <v>101.71820663314099</v>
      </c>
      <c r="C18" s="5">
        <v>101.282426747446</v>
      </c>
      <c r="D18" s="5">
        <v>0.43026208957366302</v>
      </c>
    </row>
    <row r="19" spans="1:4" x14ac:dyDescent="0.45">
      <c r="A19" s="4">
        <v>45323</v>
      </c>
      <c r="B19" s="5">
        <v>101.524599455771</v>
      </c>
      <c r="C19" s="5">
        <v>101.20267484589399</v>
      </c>
      <c r="D19" s="5">
        <v>0.31809891425063103</v>
      </c>
    </row>
    <row r="20" spans="1:4" x14ac:dyDescent="0.45">
      <c r="A20" s="4">
        <v>45352</v>
      </c>
      <c r="B20" s="5">
        <v>101.356168963816</v>
      </c>
      <c r="C20" s="5">
        <v>101.128068228313</v>
      </c>
      <c r="D20" s="5">
        <v>0.22555630647291799</v>
      </c>
    </row>
    <row r="21" spans="1:4" x14ac:dyDescent="0.45">
      <c r="A21" s="4">
        <v>45383</v>
      </c>
      <c r="B21" s="5">
        <v>101.349715168125</v>
      </c>
      <c r="C21" s="5">
        <v>101.048316326761</v>
      </c>
      <c r="D21" s="5">
        <v>0.298272007214129</v>
      </c>
    </row>
    <row r="22" spans="1:4" x14ac:dyDescent="0.45">
      <c r="A22" s="4">
        <v>45413</v>
      </c>
      <c r="B22" s="5">
        <v>101.268780101682</v>
      </c>
      <c r="C22" s="5">
        <v>100.97113706719399</v>
      </c>
      <c r="D22" s="5">
        <v>0.29478031359615497</v>
      </c>
    </row>
    <row r="23" spans="1:4" x14ac:dyDescent="0.45">
      <c r="A23" s="4">
        <v>45444</v>
      </c>
      <c r="B23" s="5">
        <v>101.101929354924</v>
      </c>
      <c r="C23" s="5">
        <v>100.89138516564201</v>
      </c>
      <c r="D23" s="5">
        <v>0.208684010965832</v>
      </c>
    </row>
    <row r="24" spans="1:4" x14ac:dyDescent="0.45">
      <c r="A24" s="4">
        <v>45474</v>
      </c>
      <c r="B24" s="5">
        <v>101.019454185154</v>
      </c>
      <c r="C24" s="5">
        <v>100.814205906075</v>
      </c>
      <c r="D24" s="5">
        <v>0.20359063212824799</v>
      </c>
    </row>
    <row r="25" spans="1:4" x14ac:dyDescent="0.45">
      <c r="A25" s="4">
        <v>45505</v>
      </c>
      <c r="B25" s="5">
        <v>100.64665630972701</v>
      </c>
      <c r="C25" s="5">
        <v>100.734454004523</v>
      </c>
      <c r="D25" s="5">
        <v>-8.7157562586814799E-2</v>
      </c>
    </row>
    <row r="26" spans="1:4" x14ac:dyDescent="0.45">
      <c r="A26" s="4">
        <v>45536</v>
      </c>
      <c r="B26" s="5">
        <v>100.53917335555199</v>
      </c>
      <c r="C26" s="5">
        <v>100.654702102971</v>
      </c>
      <c r="D26" s="5">
        <v>-0.11477729803438499</v>
      </c>
    </row>
    <row r="27" spans="1:4" x14ac:dyDescent="0.45">
      <c r="A27" s="4">
        <v>45566</v>
      </c>
      <c r="B27" s="5">
        <v>99.931328580368898</v>
      </c>
      <c r="C27" s="5">
        <v>100.577522843404</v>
      </c>
      <c r="D27" s="5">
        <v>-0.64248377248365995</v>
      </c>
    </row>
    <row r="28" spans="1:4" x14ac:dyDescent="0.45">
      <c r="A28" s="4">
        <v>45597</v>
      </c>
      <c r="B28" s="5">
        <v>100.186281679762</v>
      </c>
      <c r="C28" s="5">
        <v>100.497770941852</v>
      </c>
      <c r="D28" s="5">
        <v>-0.30994643878170502</v>
      </c>
    </row>
    <row r="29" spans="1:4" x14ac:dyDescent="0.45">
      <c r="A29" s="4">
        <v>45627</v>
      </c>
      <c r="B29" s="5">
        <v>100</v>
      </c>
      <c r="C29" s="5">
        <v>100.42059168228501</v>
      </c>
      <c r="D29" s="5">
        <v>-0.41883011764718397</v>
      </c>
    </row>
    <row r="30" spans="1:4" x14ac:dyDescent="0.45">
      <c r="A30" s="4">
        <v>45658</v>
      </c>
      <c r="B30" s="5">
        <v>99.814649288088404</v>
      </c>
      <c r="C30" s="5">
        <v>100.34083978073301</v>
      </c>
      <c r="D30" s="5">
        <v>-0.52440311820597396</v>
      </c>
    </row>
    <row r="31" spans="1:4" x14ac:dyDescent="0.45">
      <c r="A31" s="4">
        <v>45689</v>
      </c>
      <c r="B31" s="5">
        <v>99.817904611502101</v>
      </c>
      <c r="C31" s="5">
        <v>100.26108787918</v>
      </c>
      <c r="D31" s="5">
        <v>-0.44202918305891198</v>
      </c>
    </row>
    <row r="32" spans="1:4" x14ac:dyDescent="0.45">
      <c r="A32" s="4">
        <v>45717</v>
      </c>
      <c r="B32" s="5">
        <v>99.764466640259201</v>
      </c>
      <c r="C32" s="5">
        <v>100.18905390358501</v>
      </c>
      <c r="D32" s="5">
        <v>-0.42378607920006101</v>
      </c>
    </row>
    <row r="33" spans="1:4" x14ac:dyDescent="0.45">
      <c r="A33" s="4">
        <v>45748</v>
      </c>
      <c r="B33" s="5">
        <v>99.736289674185102</v>
      </c>
      <c r="C33" s="5">
        <v>100.109302002033</v>
      </c>
      <c r="D33" s="5">
        <v>-0.37260506305394298</v>
      </c>
    </row>
    <row r="34" spans="1:4" x14ac:dyDescent="0.45">
      <c r="A34" s="4">
        <v>45778</v>
      </c>
      <c r="B34" s="5">
        <v>99.629339633488996</v>
      </c>
      <c r="C34" s="5">
        <v>100.032122742466</v>
      </c>
      <c r="D34" s="5">
        <v>-0.40265376554472498</v>
      </c>
    </row>
    <row r="35" spans="1:4" x14ac:dyDescent="0.45">
      <c r="A35" s="4">
        <v>45809</v>
      </c>
      <c r="B35" s="5">
        <v>99.519974447192794</v>
      </c>
      <c r="C35" s="5">
        <v>99.952370840913701</v>
      </c>
      <c r="D35" s="5">
        <v>-0.43260243862459602</v>
      </c>
    </row>
    <row r="36" spans="1:4" x14ac:dyDescent="0.45">
      <c r="A36" s="4">
        <v>45839</v>
      </c>
      <c r="B36" s="5">
        <v>99.433969189263493</v>
      </c>
      <c r="C36" s="5">
        <v>99.875191581346996</v>
      </c>
      <c r="D36" s="5">
        <v>-0.44177376293102999</v>
      </c>
    </row>
    <row r="37" spans="1:4" x14ac:dyDescent="0.45">
      <c r="A37" s="4">
        <v>45870</v>
      </c>
      <c r="B37" s="5">
        <v>99.308259605268503</v>
      </c>
      <c r="C37" s="5">
        <v>99.795439679794697</v>
      </c>
      <c r="D37" s="5">
        <v>-0.48817869442675499</v>
      </c>
    </row>
    <row r="38" spans="1:4" x14ac:dyDescent="0.45">
      <c r="A38" s="4">
        <v>45901</v>
      </c>
      <c r="B38" s="5">
        <v>99.293846931973405</v>
      </c>
      <c r="C38" s="5">
        <v>99.715687778242497</v>
      </c>
      <c r="D38" s="5">
        <v>-0.42304361095840698</v>
      </c>
    </row>
    <row r="39" spans="1:4" x14ac:dyDescent="0.45">
      <c r="A39" s="4">
        <v>45931</v>
      </c>
      <c r="B39" s="5">
        <v>99.227859038713603</v>
      </c>
      <c r="C39" s="5">
        <v>99.638508518675806</v>
      </c>
      <c r="D39" s="5">
        <v>-0.41213932852595098</v>
      </c>
    </row>
    <row r="40" spans="1:4" x14ac:dyDescent="0.45">
      <c r="A40" s="4">
        <v>45962</v>
      </c>
      <c r="B40" s="5">
        <v>99.1712739693549</v>
      </c>
      <c r="C40" s="5">
        <v>99.558756617123507</v>
      </c>
      <c r="D40" s="5">
        <v>-0.38919996686862501</v>
      </c>
    </row>
    <row r="41" spans="1:4" x14ac:dyDescent="0.45">
      <c r="A41" s="4">
        <v>45992</v>
      </c>
      <c r="B41" s="5">
        <v>99.126932428119105</v>
      </c>
      <c r="C41" s="5">
        <v>99.481577357556901</v>
      </c>
      <c r="D41" s="5">
        <v>-0.35649307023260002</v>
      </c>
    </row>
    <row r="42" spans="1:4" x14ac:dyDescent="0.45">
      <c r="A42" s="6">
        <v>46023</v>
      </c>
      <c r="B42" s="7">
        <v>99.175873135303902</v>
      </c>
      <c r="C42" s="7">
        <v>99.401825456004602</v>
      </c>
      <c r="D42" s="7">
        <v>-0.22731204348026601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65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44.73046875" customWidth="1"/>
    <col min="3" max="3" width="11.73046875" customWidth="1"/>
    <col min="4" max="4" width="24.73046875" customWidth="1"/>
  </cols>
  <sheetData>
    <row r="1" spans="1:4" x14ac:dyDescent="0.45">
      <c r="A1" s="1" t="s">
        <v>137</v>
      </c>
    </row>
    <row r="2" spans="1:4" x14ac:dyDescent="0.45">
      <c r="A2" s="2" t="s">
        <v>138</v>
      </c>
    </row>
    <row r="3" spans="1:4" x14ac:dyDescent="0.45">
      <c r="A3" s="2" t="s">
        <v>139</v>
      </c>
    </row>
    <row r="5" spans="1:4" x14ac:dyDescent="0.45">
      <c r="A5" s="3" t="s">
        <v>8</v>
      </c>
      <c r="B5" s="3" t="s">
        <v>140</v>
      </c>
      <c r="C5" s="3" t="s">
        <v>129</v>
      </c>
      <c r="D5" s="3" t="s">
        <v>130</v>
      </c>
    </row>
    <row r="6" spans="1:4" x14ac:dyDescent="0.45">
      <c r="A6" s="4">
        <v>44197</v>
      </c>
      <c r="B6" s="5">
        <v>102.09424083769601</v>
      </c>
      <c r="C6" s="5">
        <v>103.74096209233601</v>
      </c>
      <c r="D6" s="5">
        <v>-1.5873394861844701</v>
      </c>
    </row>
    <row r="7" spans="1:4" x14ac:dyDescent="0.45">
      <c r="A7" s="4">
        <v>44228</v>
      </c>
      <c r="B7" s="5">
        <v>98.010471204188505</v>
      </c>
      <c r="C7" s="5">
        <v>103.658334388962</v>
      </c>
      <c r="D7" s="5">
        <v>-5.4485374649956997</v>
      </c>
    </row>
    <row r="8" spans="1:4" x14ac:dyDescent="0.45">
      <c r="A8" s="4">
        <v>44256</v>
      </c>
      <c r="B8" s="5">
        <v>101.047120418848</v>
      </c>
      <c r="C8" s="5">
        <v>103.583702914946</v>
      </c>
      <c r="D8" s="5">
        <v>-2.44882392182961</v>
      </c>
    </row>
    <row r="9" spans="1:4" x14ac:dyDescent="0.45">
      <c r="A9" s="4">
        <v>44287</v>
      </c>
      <c r="B9" s="5">
        <v>101.151832460733</v>
      </c>
      <c r="C9" s="5">
        <v>103.501075211572</v>
      </c>
      <c r="D9" s="5">
        <v>-2.2697761796551501</v>
      </c>
    </row>
    <row r="10" spans="1:4" x14ac:dyDescent="0.45">
      <c r="A10" s="4">
        <v>44317</v>
      </c>
      <c r="B10" s="5">
        <v>102.198952879581</v>
      </c>
      <c r="C10" s="5">
        <v>103.421112917984</v>
      </c>
      <c r="D10" s="5">
        <v>-1.18173166379717</v>
      </c>
    </row>
    <row r="11" spans="1:4" x14ac:dyDescent="0.45">
      <c r="A11" s="4">
        <v>44348</v>
      </c>
      <c r="B11" s="5">
        <v>102.198952879581</v>
      </c>
      <c r="C11" s="5">
        <v>103.33848521461</v>
      </c>
      <c r="D11" s="5">
        <v>-1.1027182493169101</v>
      </c>
    </row>
    <row r="12" spans="1:4" x14ac:dyDescent="0.45">
      <c r="A12" s="4">
        <v>44378</v>
      </c>
      <c r="B12" s="5">
        <v>103.141361256544</v>
      </c>
      <c r="C12" s="5">
        <v>103.258522921023</v>
      </c>
      <c r="D12" s="5">
        <v>-0.113464400965346</v>
      </c>
    </row>
    <row r="13" spans="1:4" x14ac:dyDescent="0.45">
      <c r="A13" s="4">
        <v>44409</v>
      </c>
      <c r="B13" s="5">
        <v>102.61780104712</v>
      </c>
      <c r="C13" s="5">
        <v>103.17589521764801</v>
      </c>
      <c r="D13" s="5">
        <v>-0.54091526838775394</v>
      </c>
    </row>
    <row r="14" spans="1:4" x14ac:dyDescent="0.45">
      <c r="A14" s="4">
        <v>44440</v>
      </c>
      <c r="B14" s="5">
        <v>101.36125654450299</v>
      </c>
      <c r="C14" s="5">
        <v>103.093267514274</v>
      </c>
      <c r="D14" s="5">
        <v>-1.68004275306526</v>
      </c>
    </row>
    <row r="15" spans="1:4" x14ac:dyDescent="0.45">
      <c r="A15" s="4">
        <v>44470</v>
      </c>
      <c r="B15" s="5">
        <v>102.82722513089</v>
      </c>
      <c r="C15" s="5">
        <v>103.013305220687</v>
      </c>
      <c r="D15" s="5">
        <v>-0.18063694723496901</v>
      </c>
    </row>
    <row r="16" spans="1:4" x14ac:dyDescent="0.45">
      <c r="A16" s="4">
        <v>44501</v>
      </c>
      <c r="B16" s="5">
        <v>103.350785340314</v>
      </c>
      <c r="C16" s="5">
        <v>102.93067751731201</v>
      </c>
      <c r="D16" s="5">
        <v>0.40814636912400698</v>
      </c>
    </row>
    <row r="17" spans="1:4" x14ac:dyDescent="0.45">
      <c r="A17" s="4">
        <v>44531</v>
      </c>
      <c r="B17" s="5">
        <v>103.246073298429</v>
      </c>
      <c r="C17" s="5">
        <v>102.850715223725</v>
      </c>
      <c r="D17" s="5">
        <v>0.38439992745276103</v>
      </c>
    </row>
    <row r="18" spans="1:4" x14ac:dyDescent="0.45">
      <c r="A18" s="4">
        <v>44562</v>
      </c>
      <c r="B18" s="5">
        <v>102.30366492146599</v>
      </c>
      <c r="C18" s="5">
        <v>102.768087520351</v>
      </c>
      <c r="D18" s="5">
        <v>-0.45191324475379901</v>
      </c>
    </row>
    <row r="19" spans="1:4" x14ac:dyDescent="0.45">
      <c r="A19" s="4">
        <v>44593</v>
      </c>
      <c r="B19" s="5">
        <v>102.93193717277499</v>
      </c>
      <c r="C19" s="5">
        <v>102.685459816977</v>
      </c>
      <c r="D19" s="5">
        <v>0.24003140876776</v>
      </c>
    </row>
    <row r="20" spans="1:4" x14ac:dyDescent="0.45">
      <c r="A20" s="4">
        <v>44621</v>
      </c>
      <c r="B20" s="5">
        <v>103.350785340314</v>
      </c>
      <c r="C20" s="5">
        <v>102.610828342961</v>
      </c>
      <c r="D20" s="5">
        <v>0.72112954285847897</v>
      </c>
    </row>
    <row r="21" spans="1:4" x14ac:dyDescent="0.45">
      <c r="A21" s="4">
        <v>44652</v>
      </c>
      <c r="B21" s="5">
        <v>103.350785340314</v>
      </c>
      <c r="C21" s="5">
        <v>102.528200639587</v>
      </c>
      <c r="D21" s="5">
        <v>0.80230092364399497</v>
      </c>
    </row>
    <row r="22" spans="1:4" x14ac:dyDescent="0.45">
      <c r="A22" s="4">
        <v>44682</v>
      </c>
      <c r="B22" s="5">
        <v>102.82722513089</v>
      </c>
      <c r="C22" s="5">
        <v>102.448238345999</v>
      </c>
      <c r="D22" s="5">
        <v>0.36993001637641898</v>
      </c>
    </row>
    <row r="23" spans="1:4" x14ac:dyDescent="0.45">
      <c r="A23" s="4">
        <v>44713</v>
      </c>
      <c r="B23" s="5">
        <v>102.30366492146599</v>
      </c>
      <c r="C23" s="5">
        <v>102.365610642625</v>
      </c>
      <c r="D23" s="5">
        <v>-6.0514191016336497E-2</v>
      </c>
    </row>
    <row r="24" spans="1:4" x14ac:dyDescent="0.45">
      <c r="A24" s="4">
        <v>44743</v>
      </c>
      <c r="B24" s="5">
        <v>102.30366492146599</v>
      </c>
      <c r="C24" s="5">
        <v>102.285648349037</v>
      </c>
      <c r="D24" s="5">
        <v>1.76139788125695E-2</v>
      </c>
    </row>
    <row r="25" spans="1:4" x14ac:dyDescent="0.45">
      <c r="A25" s="4">
        <v>44774</v>
      </c>
      <c r="B25" s="5">
        <v>102.30366492146599</v>
      </c>
      <c r="C25" s="5">
        <v>102.203020645663</v>
      </c>
      <c r="D25" s="5">
        <v>9.8474854428709499E-2</v>
      </c>
    </row>
    <row r="26" spans="1:4" x14ac:dyDescent="0.45">
      <c r="A26" s="4">
        <v>44805</v>
      </c>
      <c r="B26" s="5">
        <v>102.30366492146599</v>
      </c>
      <c r="C26" s="5">
        <v>102.120392942289</v>
      </c>
      <c r="D26" s="5">
        <v>0.179466582429022</v>
      </c>
    </row>
    <row r="27" spans="1:4" x14ac:dyDescent="0.45">
      <c r="A27" s="4">
        <v>44835</v>
      </c>
      <c r="B27" s="5">
        <v>102.513089005236</v>
      </c>
      <c r="C27" s="5">
        <v>102.040430648702</v>
      </c>
      <c r="D27" s="5">
        <v>0.46320694016013197</v>
      </c>
    </row>
    <row r="28" spans="1:4" x14ac:dyDescent="0.45">
      <c r="A28" s="4">
        <v>44866</v>
      </c>
      <c r="B28" s="5">
        <v>101.780104712042</v>
      </c>
      <c r="C28" s="5">
        <v>101.957802945327</v>
      </c>
      <c r="D28" s="5">
        <v>-0.174286055752748</v>
      </c>
    </row>
    <row r="29" spans="1:4" x14ac:dyDescent="0.45">
      <c r="A29" s="4">
        <v>44896</v>
      </c>
      <c r="B29" s="5">
        <v>100</v>
      </c>
      <c r="C29" s="5">
        <v>101.87784065174</v>
      </c>
      <c r="D29" s="5">
        <v>-1.8432277713451699</v>
      </c>
    </row>
    <row r="30" spans="1:4" x14ac:dyDescent="0.45">
      <c r="A30" s="4">
        <v>44927</v>
      </c>
      <c r="B30" s="5">
        <v>101.675392670157</v>
      </c>
      <c r="C30" s="5">
        <v>101.795212948366</v>
      </c>
      <c r="D30" s="5">
        <v>-0.11770718360723</v>
      </c>
    </row>
    <row r="31" spans="1:4" x14ac:dyDescent="0.45">
      <c r="A31" s="4">
        <v>44958</v>
      </c>
      <c r="B31" s="5">
        <v>101.780104712042</v>
      </c>
      <c r="C31" s="5">
        <v>101.712585244992</v>
      </c>
      <c r="D31" s="5">
        <v>6.6382608295478804E-2</v>
      </c>
    </row>
    <row r="32" spans="1:4" x14ac:dyDescent="0.45">
      <c r="A32" s="4">
        <v>44986</v>
      </c>
      <c r="B32" s="5">
        <v>101.047120418848</v>
      </c>
      <c r="C32" s="5">
        <v>101.637953770976</v>
      </c>
      <c r="D32" s="5">
        <v>-0.58131173464924801</v>
      </c>
    </row>
    <row r="33" spans="1:4" x14ac:dyDescent="0.45">
      <c r="A33" s="4">
        <v>45017</v>
      </c>
      <c r="B33" s="5">
        <v>101.884816753927</v>
      </c>
      <c r="C33" s="5">
        <v>101.555326067602</v>
      </c>
      <c r="D33" s="5">
        <v>0.32444451618935899</v>
      </c>
    </row>
    <row r="34" spans="1:4" x14ac:dyDescent="0.45">
      <c r="A34" s="4">
        <v>45047</v>
      </c>
      <c r="B34" s="5">
        <v>101.675392670157</v>
      </c>
      <c r="C34" s="5">
        <v>101.475363774014</v>
      </c>
      <c r="D34" s="5">
        <v>0.19712064948906899</v>
      </c>
    </row>
    <row r="35" spans="1:4" x14ac:dyDescent="0.45">
      <c r="A35" s="4">
        <v>45078</v>
      </c>
      <c r="B35" s="5">
        <v>101.047120418848</v>
      </c>
      <c r="C35" s="5">
        <v>101.39273607064</v>
      </c>
      <c r="D35" s="5">
        <v>-0.34086825662866799</v>
      </c>
    </row>
    <row r="36" spans="1:4" x14ac:dyDescent="0.45">
      <c r="A36" s="4">
        <v>45108</v>
      </c>
      <c r="B36" s="5">
        <v>101.36125654450299</v>
      </c>
      <c r="C36" s="5">
        <v>101.312773777052</v>
      </c>
      <c r="D36" s="5">
        <v>4.7854545525360899E-2</v>
      </c>
    </row>
    <row r="37" spans="1:4" x14ac:dyDescent="0.45">
      <c r="A37" s="4">
        <v>45139</v>
      </c>
      <c r="B37" s="5">
        <v>101.256544502618</v>
      </c>
      <c r="C37" s="5">
        <v>101.230146073678</v>
      </c>
      <c r="D37" s="5">
        <v>2.6077635924970401E-2</v>
      </c>
    </row>
    <row r="38" spans="1:4" x14ac:dyDescent="0.45">
      <c r="A38" s="4">
        <v>45170</v>
      </c>
      <c r="B38" s="5">
        <v>101.36125654450299</v>
      </c>
      <c r="C38" s="5">
        <v>101.147518370304</v>
      </c>
      <c r="D38" s="5">
        <v>0.21131331508874601</v>
      </c>
    </row>
    <row r="39" spans="1:4" x14ac:dyDescent="0.45">
      <c r="A39" s="4">
        <v>45200</v>
      </c>
      <c r="B39" s="5">
        <v>100.837696335079</v>
      </c>
      <c r="C39" s="5">
        <v>101.067556076716</v>
      </c>
      <c r="D39" s="5">
        <v>-0.22743177985177199</v>
      </c>
    </row>
    <row r="40" spans="1:4" x14ac:dyDescent="0.45">
      <c r="A40" s="4">
        <v>45231</v>
      </c>
      <c r="B40" s="5">
        <v>101.256544502618</v>
      </c>
      <c r="C40" s="5">
        <v>100.984928373342</v>
      </c>
      <c r="D40" s="5">
        <v>0.26896699700691401</v>
      </c>
    </row>
    <row r="41" spans="1:4" x14ac:dyDescent="0.45">
      <c r="A41" s="4">
        <v>45261</v>
      </c>
      <c r="B41" s="5">
        <v>101.256544502618</v>
      </c>
      <c r="C41" s="5">
        <v>100.904966079755</v>
      </c>
      <c r="D41" s="5">
        <v>0.34842529215588502</v>
      </c>
    </row>
    <row r="42" spans="1:4" x14ac:dyDescent="0.45">
      <c r="A42" s="4">
        <v>45292</v>
      </c>
      <c r="B42" s="5">
        <v>99.6858638743455</v>
      </c>
      <c r="C42" s="5">
        <v>100.822338376381</v>
      </c>
      <c r="D42" s="5">
        <v>-1.1272050622278</v>
      </c>
    </row>
    <row r="43" spans="1:4" x14ac:dyDescent="0.45">
      <c r="A43" s="4">
        <v>45323</v>
      </c>
      <c r="B43" s="5">
        <v>101.047120418848</v>
      </c>
      <c r="C43" s="5">
        <v>100.739710673006</v>
      </c>
      <c r="D43" s="5">
        <v>0.305152500228556</v>
      </c>
    </row>
    <row r="44" spans="1:4" x14ac:dyDescent="0.45">
      <c r="A44" s="4">
        <v>45352</v>
      </c>
      <c r="B44" s="5">
        <v>101.151832460733</v>
      </c>
      <c r="C44" s="5">
        <v>100.662413789205</v>
      </c>
      <c r="D44" s="5">
        <v>0.48619802874281198</v>
      </c>
    </row>
    <row r="45" spans="1:4" x14ac:dyDescent="0.45">
      <c r="A45" s="4">
        <v>45383</v>
      </c>
      <c r="B45" s="5">
        <v>100.52356020942401</v>
      </c>
      <c r="C45" s="5">
        <v>100.579786085831</v>
      </c>
      <c r="D45" s="5">
        <v>-5.5901765747234898E-2</v>
      </c>
    </row>
    <row r="46" spans="1:4" x14ac:dyDescent="0.45">
      <c r="A46" s="4">
        <v>45413</v>
      </c>
      <c r="B46" s="5">
        <v>101.151832460733</v>
      </c>
      <c r="C46" s="5">
        <v>100.49982379224301</v>
      </c>
      <c r="D46" s="5">
        <v>0.64876598175711597</v>
      </c>
    </row>
    <row r="47" spans="1:4" x14ac:dyDescent="0.45">
      <c r="A47" s="4">
        <v>45444</v>
      </c>
      <c r="B47" s="5">
        <v>100.942408376963</v>
      </c>
      <c r="C47" s="5">
        <v>100.41719608886901</v>
      </c>
      <c r="D47" s="5">
        <v>0.52303022644604202</v>
      </c>
    </row>
    <row r="48" spans="1:4" x14ac:dyDescent="0.45">
      <c r="A48" s="4">
        <v>45474</v>
      </c>
      <c r="B48" s="5">
        <v>100.10471204188499</v>
      </c>
      <c r="C48" s="5">
        <v>100.33723379528099</v>
      </c>
      <c r="D48" s="5">
        <v>-0.231740246966328</v>
      </c>
    </row>
    <row r="49" spans="1:4" x14ac:dyDescent="0.45">
      <c r="A49" s="4">
        <v>45505</v>
      </c>
      <c r="B49" s="5">
        <v>100.628272251309</v>
      </c>
      <c r="C49" s="5">
        <v>100.25460609190699</v>
      </c>
      <c r="D49" s="5">
        <v>0.372717198708306</v>
      </c>
    </row>
    <row r="50" spans="1:4" x14ac:dyDescent="0.45">
      <c r="A50" s="4">
        <v>45536</v>
      </c>
      <c r="B50" s="5">
        <v>100.10471204188499</v>
      </c>
      <c r="C50" s="5">
        <v>100.17197838853301</v>
      </c>
      <c r="D50" s="5">
        <v>-6.71508616784222E-2</v>
      </c>
    </row>
    <row r="51" spans="1:4" x14ac:dyDescent="0.45">
      <c r="A51" s="4">
        <v>45566</v>
      </c>
      <c r="B51" s="5">
        <v>99.3717277486911</v>
      </c>
      <c r="C51" s="5">
        <v>100.092016094945</v>
      </c>
      <c r="D51" s="5">
        <v>-0.719626174350252</v>
      </c>
    </row>
    <row r="52" spans="1:4" x14ac:dyDescent="0.45">
      <c r="A52" s="4">
        <v>45597</v>
      </c>
      <c r="B52" s="5">
        <v>99.581151832460705</v>
      </c>
      <c r="C52" s="5">
        <v>100.00938839157099</v>
      </c>
      <c r="D52" s="5">
        <v>-0.42819635835960002</v>
      </c>
    </row>
    <row r="53" spans="1:4" x14ac:dyDescent="0.45">
      <c r="A53" s="4">
        <v>45627</v>
      </c>
      <c r="B53" s="5">
        <v>100</v>
      </c>
      <c r="C53" s="5">
        <v>99.929426097983296</v>
      </c>
      <c r="D53" s="5">
        <v>7.0623743948527995E-2</v>
      </c>
    </row>
    <row r="54" spans="1:4" x14ac:dyDescent="0.45">
      <c r="A54" s="4">
        <v>45658</v>
      </c>
      <c r="B54" s="5">
        <v>99.581151832460705</v>
      </c>
      <c r="C54" s="5">
        <v>99.846798394609294</v>
      </c>
      <c r="D54" s="5">
        <v>-0.26605416139500199</v>
      </c>
    </row>
    <row r="55" spans="1:4" x14ac:dyDescent="0.45">
      <c r="A55" s="4">
        <v>45689</v>
      </c>
      <c r="B55" s="5">
        <v>100.942408376963</v>
      </c>
      <c r="C55" s="5">
        <v>99.764170691235194</v>
      </c>
      <c r="D55" s="5">
        <v>1.18102288383146</v>
      </c>
    </row>
    <row r="56" spans="1:4" x14ac:dyDescent="0.45">
      <c r="A56" s="4">
        <v>45717</v>
      </c>
      <c r="B56" s="5">
        <v>101.36125654450299</v>
      </c>
      <c r="C56" s="5">
        <v>99.689539217219902</v>
      </c>
      <c r="D56" s="5">
        <v>1.67692351716071</v>
      </c>
    </row>
    <row r="57" spans="1:4" x14ac:dyDescent="0.45">
      <c r="A57" s="4">
        <v>45748</v>
      </c>
      <c r="B57" s="5">
        <v>101.256544502618</v>
      </c>
      <c r="C57" s="5">
        <v>99.606911513845802</v>
      </c>
      <c r="D57" s="5">
        <v>1.6561430965989401</v>
      </c>
    </row>
    <row r="58" spans="1:4" x14ac:dyDescent="0.45">
      <c r="A58" s="4">
        <v>45778</v>
      </c>
      <c r="B58" s="5">
        <v>101.047120418848</v>
      </c>
      <c r="C58" s="5">
        <v>99.526949220258004</v>
      </c>
      <c r="D58" s="5">
        <v>1.5273965599266199</v>
      </c>
    </row>
    <row r="59" spans="1:4" x14ac:dyDescent="0.45">
      <c r="A59" s="4">
        <v>45809</v>
      </c>
      <c r="B59" s="5">
        <v>101.46596858638701</v>
      </c>
      <c r="C59" s="5">
        <v>99.444321516883903</v>
      </c>
      <c r="D59" s="5">
        <v>2.0329437002194699</v>
      </c>
    </row>
    <row r="60" spans="1:4" x14ac:dyDescent="0.45">
      <c r="A60" s="4">
        <v>45839</v>
      </c>
      <c r="B60" s="5">
        <v>101.884816753927</v>
      </c>
      <c r="C60" s="5">
        <v>99.364359223296105</v>
      </c>
      <c r="D60" s="5">
        <v>2.5365810742727901</v>
      </c>
    </row>
    <row r="61" spans="1:4" x14ac:dyDescent="0.45">
      <c r="A61" s="4">
        <v>45870</v>
      </c>
      <c r="B61" s="5">
        <v>101.884816753927</v>
      </c>
      <c r="C61" s="5">
        <v>99.281731519922104</v>
      </c>
      <c r="D61" s="5">
        <v>2.6219176420007302</v>
      </c>
    </row>
    <row r="62" spans="1:4" x14ac:dyDescent="0.45">
      <c r="A62" s="4">
        <v>45901</v>
      </c>
      <c r="B62" s="5">
        <v>102.09424083769601</v>
      </c>
      <c r="C62" s="5">
        <v>99.199103816548003</v>
      </c>
      <c r="D62" s="5">
        <v>2.9185112664953201</v>
      </c>
    </row>
    <row r="63" spans="1:4" x14ac:dyDescent="0.45">
      <c r="A63" s="4">
        <v>45931</v>
      </c>
      <c r="B63" s="5">
        <v>101.46596858638701</v>
      </c>
      <c r="C63" s="5">
        <v>99.119141522960206</v>
      </c>
      <c r="D63" s="5">
        <v>2.3676829998407798</v>
      </c>
    </row>
    <row r="64" spans="1:4" x14ac:dyDescent="0.45">
      <c r="A64" s="4">
        <v>45962</v>
      </c>
      <c r="B64" s="5">
        <v>101.780104712042</v>
      </c>
      <c r="C64" s="5">
        <v>99.036513819586105</v>
      </c>
      <c r="D64" s="5">
        <v>2.7702821784031602</v>
      </c>
    </row>
    <row r="65" spans="1:4" x14ac:dyDescent="0.45">
      <c r="A65" s="6">
        <v>45992</v>
      </c>
      <c r="B65" s="7">
        <v>101.98952879581201</v>
      </c>
      <c r="C65" s="7">
        <v>98.956551525998293</v>
      </c>
      <c r="D65" s="7">
        <v>3.0649585328530899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817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11.73046875" customWidth="1"/>
    <col min="3" max="4" width="12.73046875" customWidth="1"/>
    <col min="5" max="5" width="11.73046875" customWidth="1"/>
  </cols>
  <sheetData>
    <row r="1" spans="1:5" x14ac:dyDescent="0.45">
      <c r="A1" s="1" t="s">
        <v>141</v>
      </c>
    </row>
    <row r="2" spans="1:5" x14ac:dyDescent="0.45">
      <c r="A2" s="2" t="s">
        <v>142</v>
      </c>
    </row>
    <row r="3" spans="1:5" x14ac:dyDescent="0.45">
      <c r="A3" s="2" t="s">
        <v>143</v>
      </c>
    </row>
    <row r="5" spans="1:5" x14ac:dyDescent="0.45">
      <c r="A5" s="3" t="s">
        <v>8</v>
      </c>
      <c r="B5" s="3" t="s">
        <v>144</v>
      </c>
      <c r="C5" s="3" t="s">
        <v>145</v>
      </c>
      <c r="D5" s="3" t="s">
        <v>146</v>
      </c>
      <c r="E5" s="3" t="s">
        <v>147</v>
      </c>
    </row>
    <row r="6" spans="1:5" x14ac:dyDescent="0.45">
      <c r="A6" s="10">
        <v>44928</v>
      </c>
      <c r="B6" s="5">
        <v>94.528261265588</v>
      </c>
      <c r="C6" s="5">
        <v>100.706396565101</v>
      </c>
      <c r="D6" s="5">
        <v>102.497706188195</v>
      </c>
      <c r="E6" s="5">
        <v>99.355436660066601</v>
      </c>
    </row>
    <row r="7" spans="1:5" x14ac:dyDescent="0.45">
      <c r="A7" s="10">
        <v>44929</v>
      </c>
      <c r="B7" s="5">
        <v>94.947253366013598</v>
      </c>
      <c r="C7" s="5">
        <v>101.108542970765</v>
      </c>
      <c r="D7" s="5">
        <v>102.028749107962</v>
      </c>
      <c r="E7" s="5">
        <v>99.624215359986493</v>
      </c>
    </row>
    <row r="8" spans="1:5" x14ac:dyDescent="0.45">
      <c r="A8" s="10">
        <v>44930</v>
      </c>
      <c r="B8" s="5">
        <v>94.500935693821106</v>
      </c>
      <c r="C8" s="5">
        <v>101.850279674546</v>
      </c>
      <c r="D8" s="5">
        <v>102.732184728311</v>
      </c>
      <c r="E8" s="5">
        <v>99.679824746176905</v>
      </c>
    </row>
    <row r="9" spans="1:5" x14ac:dyDescent="0.45">
      <c r="A9" s="10">
        <v>44931</v>
      </c>
      <c r="B9" s="5">
        <v>94.564695361277202</v>
      </c>
      <c r="C9" s="5">
        <v>101.412386921711</v>
      </c>
      <c r="D9" s="5">
        <v>103.119584055459</v>
      </c>
      <c r="E9" s="5">
        <v>100.022749294351</v>
      </c>
    </row>
    <row r="10" spans="1:5" x14ac:dyDescent="0.45">
      <c r="A10" s="10">
        <v>44932</v>
      </c>
      <c r="B10" s="5">
        <v>94.965470413858199</v>
      </c>
      <c r="C10" s="5">
        <v>102.02007482360401</v>
      </c>
      <c r="D10" s="5">
        <v>102.19186461413</v>
      </c>
      <c r="E10" s="5">
        <v>100.72713485276201</v>
      </c>
    </row>
    <row r="11" spans="1:5" x14ac:dyDescent="0.45">
      <c r="A11" s="10">
        <v>44935</v>
      </c>
      <c r="B11" s="5">
        <v>93.590083301591505</v>
      </c>
      <c r="C11" s="5">
        <v>102.100504104737</v>
      </c>
      <c r="D11" s="5">
        <v>103.710877765318</v>
      </c>
      <c r="E11" s="5">
        <v>100.634452542444</v>
      </c>
    </row>
    <row r="12" spans="1:5" x14ac:dyDescent="0.45">
      <c r="A12" s="10">
        <v>44936</v>
      </c>
      <c r="B12" s="5">
        <v>93.571866253746904</v>
      </c>
      <c r="C12" s="5">
        <v>102.100504104737</v>
      </c>
      <c r="D12" s="5">
        <v>103.34386787644</v>
      </c>
      <c r="E12" s="5">
        <v>100.560306694191</v>
      </c>
    </row>
    <row r="13" spans="1:5" x14ac:dyDescent="0.45">
      <c r="A13" s="10">
        <v>44937</v>
      </c>
      <c r="B13" s="5">
        <v>93.444346918834796</v>
      </c>
      <c r="C13" s="5">
        <v>102.431157816061</v>
      </c>
      <c r="D13" s="5">
        <v>103.170557651137</v>
      </c>
      <c r="E13" s="5">
        <v>100.58811138728601</v>
      </c>
    </row>
    <row r="14" spans="1:5" x14ac:dyDescent="0.45">
      <c r="A14" s="10">
        <v>44938</v>
      </c>
      <c r="B14" s="5">
        <v>93.034463342331406</v>
      </c>
      <c r="C14" s="5">
        <v>103.083528651916</v>
      </c>
      <c r="D14" s="5">
        <v>103.13997349373</v>
      </c>
      <c r="E14" s="5">
        <v>100.58811138728601</v>
      </c>
    </row>
    <row r="15" spans="1:5" x14ac:dyDescent="0.45">
      <c r="A15" s="10">
        <v>44939</v>
      </c>
      <c r="B15" s="5">
        <v>92.697447957206506</v>
      </c>
      <c r="C15" s="5">
        <v>102.949479850028</v>
      </c>
      <c r="D15" s="5">
        <v>102.976857987562</v>
      </c>
      <c r="E15" s="5">
        <v>100.513965539032</v>
      </c>
    </row>
    <row r="16" spans="1:5" x14ac:dyDescent="0.45">
      <c r="A16" s="10">
        <v>44942</v>
      </c>
      <c r="B16" s="5">
        <v>92.642796813672703</v>
      </c>
      <c r="C16" s="5">
        <v>103.342689668899</v>
      </c>
      <c r="D16" s="5">
        <v>102.997247425833</v>
      </c>
      <c r="E16" s="5">
        <v>100.34713738046101</v>
      </c>
    </row>
    <row r="17" spans="1:5" x14ac:dyDescent="0.45">
      <c r="A17" s="10">
        <v>44943</v>
      </c>
      <c r="B17" s="5">
        <v>92.742990576818002</v>
      </c>
      <c r="C17" s="5">
        <v>103.512484817958</v>
      </c>
      <c r="D17" s="5">
        <v>102.905494953614</v>
      </c>
      <c r="E17" s="5">
        <v>99.679824746176905</v>
      </c>
    </row>
    <row r="18" spans="1:5" x14ac:dyDescent="0.45">
      <c r="A18" s="10">
        <v>44944</v>
      </c>
      <c r="B18" s="5">
        <v>92.424192239537604</v>
      </c>
      <c r="C18" s="5">
        <v>104.281031282116</v>
      </c>
      <c r="D18" s="5">
        <v>103.01763686410401</v>
      </c>
      <c r="E18" s="5">
        <v>99.846652904747899</v>
      </c>
    </row>
    <row r="19" spans="1:5" x14ac:dyDescent="0.45">
      <c r="A19" s="10">
        <v>44945</v>
      </c>
      <c r="B19" s="5">
        <v>92.998029246642304</v>
      </c>
      <c r="C19" s="5">
        <v>102.609889551911</v>
      </c>
      <c r="D19" s="5">
        <v>102.334590682027</v>
      </c>
      <c r="E19" s="5">
        <v>99.577874204827907</v>
      </c>
    </row>
    <row r="20" spans="1:5" x14ac:dyDescent="0.45">
      <c r="A20" s="10">
        <v>44946</v>
      </c>
      <c r="B20" s="5">
        <v>92.906944007419298</v>
      </c>
      <c r="C20" s="5">
        <v>102.967353023613</v>
      </c>
      <c r="D20" s="5">
        <v>102.548679783872</v>
      </c>
      <c r="E20" s="5">
        <v>99.679824746176905</v>
      </c>
    </row>
    <row r="21" spans="1:5" x14ac:dyDescent="0.45">
      <c r="A21" s="10">
        <v>44949</v>
      </c>
      <c r="B21" s="5">
        <v>92.633688289750395</v>
      </c>
      <c r="C21" s="5">
        <v>103.52142140475</v>
      </c>
      <c r="D21" s="5">
        <v>103.30308899989799</v>
      </c>
      <c r="E21" s="5">
        <v>99.475923663478994</v>
      </c>
    </row>
    <row r="22" spans="1:5" x14ac:dyDescent="0.45">
      <c r="A22" s="10">
        <v>44950</v>
      </c>
      <c r="B22" s="5">
        <v>92.724773528973401</v>
      </c>
      <c r="C22" s="5">
        <v>103.342689668899</v>
      </c>
      <c r="D22" s="5">
        <v>103.272504842492</v>
      </c>
      <c r="E22" s="5">
        <v>99.577874204827907</v>
      </c>
    </row>
    <row r="23" spans="1:5" x14ac:dyDescent="0.45">
      <c r="A23" s="10">
        <v>44951</v>
      </c>
      <c r="B23" s="5">
        <v>92.569928622294398</v>
      </c>
      <c r="C23" s="5">
        <v>103.57504092550499</v>
      </c>
      <c r="D23" s="5">
        <v>103.190947089408</v>
      </c>
      <c r="E23" s="5">
        <v>99.392509584193505</v>
      </c>
    </row>
    <row r="24" spans="1:5" x14ac:dyDescent="0.45">
      <c r="A24" s="10">
        <v>44952</v>
      </c>
      <c r="B24" s="5">
        <v>92.533494526605196</v>
      </c>
      <c r="C24" s="5">
        <v>103.235450627389</v>
      </c>
      <c r="D24" s="5">
        <v>103.16036293200099</v>
      </c>
      <c r="E24" s="5">
        <v>99.309095504908001</v>
      </c>
    </row>
    <row r="25" spans="1:5" x14ac:dyDescent="0.45">
      <c r="A25" s="10">
        <v>44953</v>
      </c>
      <c r="B25" s="5">
        <v>92.524386002682903</v>
      </c>
      <c r="C25" s="5">
        <v>103.789519008526</v>
      </c>
      <c r="D25" s="5">
        <v>103.52737282087899</v>
      </c>
      <c r="E25" s="5">
        <v>99.383241353161694</v>
      </c>
    </row>
    <row r="26" spans="1:5" x14ac:dyDescent="0.45">
      <c r="A26" s="10">
        <v>44956</v>
      </c>
      <c r="B26" s="5">
        <v>92.378649619926193</v>
      </c>
      <c r="C26" s="5">
        <v>103.42311895003201</v>
      </c>
      <c r="D26" s="5">
        <v>103.415230910388</v>
      </c>
      <c r="E26" s="5">
        <v>99.726165901335506</v>
      </c>
    </row>
    <row r="27" spans="1:5" x14ac:dyDescent="0.45">
      <c r="A27" s="10">
        <v>44957</v>
      </c>
      <c r="B27" s="5">
        <v>92.770316148584897</v>
      </c>
      <c r="C27" s="5">
        <v>103.41418236324</v>
      </c>
      <c r="D27" s="5">
        <v>102.640432256091</v>
      </c>
      <c r="E27" s="5">
        <v>100.032017525382</v>
      </c>
    </row>
    <row r="28" spans="1:5" x14ac:dyDescent="0.45">
      <c r="A28" s="10">
        <v>44958</v>
      </c>
      <c r="B28" s="5">
        <v>92.378649619926193</v>
      </c>
      <c r="C28" s="5">
        <v>103.298006734937</v>
      </c>
      <c r="D28" s="5">
        <v>103.517178101743</v>
      </c>
      <c r="E28" s="5">
        <v>99.874457597843005</v>
      </c>
    </row>
    <row r="29" spans="1:5" x14ac:dyDescent="0.45">
      <c r="A29" s="10">
        <v>44959</v>
      </c>
      <c r="B29" s="5">
        <v>91.823029660666094</v>
      </c>
      <c r="C29" s="5">
        <v>104.379333736834</v>
      </c>
      <c r="D29" s="5">
        <v>103.445815067795</v>
      </c>
      <c r="E29" s="5">
        <v>99.633483591018205</v>
      </c>
    </row>
    <row r="30" spans="1:5" x14ac:dyDescent="0.45">
      <c r="A30" s="10">
        <v>44960</v>
      </c>
      <c r="B30" s="5">
        <v>92.178262093635595</v>
      </c>
      <c r="C30" s="5">
        <v>103.76270924814899</v>
      </c>
      <c r="D30" s="5">
        <v>103.02783158324</v>
      </c>
      <c r="E30" s="5">
        <v>99.707629439271997</v>
      </c>
    </row>
    <row r="31" spans="1:5" x14ac:dyDescent="0.45">
      <c r="A31" s="10">
        <v>44963</v>
      </c>
      <c r="B31" s="5">
        <v>93.316827583922603</v>
      </c>
      <c r="C31" s="5">
        <v>102.672445659459</v>
      </c>
      <c r="D31" s="5">
        <v>103.180752370272</v>
      </c>
      <c r="E31" s="5">
        <v>100.254455070144</v>
      </c>
    </row>
    <row r="32" spans="1:5" x14ac:dyDescent="0.45">
      <c r="A32" s="10">
        <v>44964</v>
      </c>
      <c r="B32" s="5">
        <v>93.6174088733584</v>
      </c>
      <c r="C32" s="5">
        <v>102.386474882098</v>
      </c>
      <c r="D32" s="5">
        <v>103.23172596595001</v>
      </c>
      <c r="E32" s="5">
        <v>100.54177023212701</v>
      </c>
    </row>
    <row r="33" spans="1:5" x14ac:dyDescent="0.45">
      <c r="A33" s="10">
        <v>44965</v>
      </c>
      <c r="B33" s="5">
        <v>93.298610536078002</v>
      </c>
      <c r="C33" s="5">
        <v>103.298006734937</v>
      </c>
      <c r="D33" s="5">
        <v>103.29289428076299</v>
      </c>
      <c r="E33" s="5">
        <v>100.272991532207</v>
      </c>
    </row>
    <row r="34" spans="1:5" x14ac:dyDescent="0.45">
      <c r="A34" s="10">
        <v>44966</v>
      </c>
      <c r="B34" s="5">
        <v>93.116440057632104</v>
      </c>
      <c r="C34" s="5">
        <v>103.396309189655</v>
      </c>
      <c r="D34" s="5">
        <v>103.29289428076299</v>
      </c>
      <c r="E34" s="5">
        <v>100.23591860808</v>
      </c>
    </row>
    <row r="35" spans="1:5" x14ac:dyDescent="0.45">
      <c r="A35" s="10">
        <v>44967</v>
      </c>
      <c r="B35" s="5">
        <v>93.471672490601705</v>
      </c>
      <c r="C35" s="5">
        <v>104.29890445570101</v>
      </c>
      <c r="D35" s="5">
        <v>103.129778774595</v>
      </c>
      <c r="E35" s="5">
        <v>100.10616337363599</v>
      </c>
    </row>
    <row r="36" spans="1:5" x14ac:dyDescent="0.45">
      <c r="A36" s="10">
        <v>44970</v>
      </c>
      <c r="B36" s="5">
        <v>93.471672490601705</v>
      </c>
      <c r="C36" s="5">
        <v>105.183626548162</v>
      </c>
      <c r="D36" s="5">
        <v>103.86379855235</v>
      </c>
      <c r="E36" s="5">
        <v>100.18030922189</v>
      </c>
    </row>
    <row r="37" spans="1:5" x14ac:dyDescent="0.45">
      <c r="A37" s="10">
        <v>44971</v>
      </c>
      <c r="B37" s="5">
        <v>93.171091201165893</v>
      </c>
      <c r="C37" s="5">
        <v>105.103197267029</v>
      </c>
      <c r="D37" s="5">
        <v>103.914772148027</v>
      </c>
      <c r="E37" s="5">
        <v>100.004212832287</v>
      </c>
    </row>
    <row r="38" spans="1:5" x14ac:dyDescent="0.45">
      <c r="A38" s="10">
        <v>44972</v>
      </c>
      <c r="B38" s="5">
        <v>93.744928208270593</v>
      </c>
      <c r="C38" s="5">
        <v>105.049577746274</v>
      </c>
      <c r="D38" s="5">
        <v>103.435620348659</v>
      </c>
      <c r="E38" s="5">
        <v>100.16177275982599</v>
      </c>
    </row>
    <row r="39" spans="1:5" x14ac:dyDescent="0.45">
      <c r="A39" s="10">
        <v>44973</v>
      </c>
      <c r="B39" s="5">
        <v>93.726711160426007</v>
      </c>
      <c r="C39" s="5">
        <v>105.630455887789</v>
      </c>
      <c r="D39" s="5">
        <v>103.598735854827</v>
      </c>
      <c r="E39" s="5">
        <v>100.022749294351</v>
      </c>
    </row>
    <row r="40" spans="1:5" x14ac:dyDescent="0.45">
      <c r="A40" s="10">
        <v>44974</v>
      </c>
      <c r="B40" s="5">
        <v>94.209462928307701</v>
      </c>
      <c r="C40" s="5">
        <v>105.925363251943</v>
      </c>
      <c r="D40" s="5">
        <v>102.854521357937</v>
      </c>
      <c r="E40" s="5">
        <v>100.20811391498501</v>
      </c>
    </row>
    <row r="41" spans="1:5" x14ac:dyDescent="0.45">
      <c r="A41" s="10">
        <v>44977</v>
      </c>
      <c r="B41" s="5">
        <v>93.763145256115095</v>
      </c>
      <c r="C41" s="5">
        <v>106.613480434968</v>
      </c>
      <c r="D41" s="5">
        <v>103.119584055459</v>
      </c>
      <c r="E41" s="5">
        <v>100.16177275982599</v>
      </c>
    </row>
    <row r="42" spans="1:5" x14ac:dyDescent="0.45">
      <c r="A42" s="10">
        <v>44978</v>
      </c>
      <c r="B42" s="5">
        <v>93.890664591027303</v>
      </c>
      <c r="C42" s="5">
        <v>106.87264145195201</v>
      </c>
      <c r="D42" s="5">
        <v>103.201141808543</v>
      </c>
      <c r="E42" s="5">
        <v>99.9393352150651</v>
      </c>
    </row>
    <row r="43" spans="1:5" x14ac:dyDescent="0.45">
      <c r="A43" s="10">
        <v>44979</v>
      </c>
      <c r="B43" s="5">
        <v>94.081943593395494</v>
      </c>
      <c r="C43" s="5">
        <v>106.827958517989</v>
      </c>
      <c r="D43" s="5">
        <v>102.67101641349799</v>
      </c>
      <c r="E43" s="5">
        <v>99.883725828874702</v>
      </c>
    </row>
    <row r="44" spans="1:5" x14ac:dyDescent="0.45">
      <c r="A44" s="10">
        <v>44980</v>
      </c>
      <c r="B44" s="5">
        <v>94.081943593395494</v>
      </c>
      <c r="C44" s="5">
        <v>107.382026899126</v>
      </c>
      <c r="D44" s="5">
        <v>102.721990009175</v>
      </c>
      <c r="E44" s="5">
        <v>99.846652904747899</v>
      </c>
    </row>
    <row r="45" spans="1:5" x14ac:dyDescent="0.45">
      <c r="A45" s="10">
        <v>44981</v>
      </c>
      <c r="B45" s="5">
        <v>94.610237980888698</v>
      </c>
      <c r="C45" s="5">
        <v>106.908387799122</v>
      </c>
      <c r="D45" s="5">
        <v>102.467122030788</v>
      </c>
      <c r="E45" s="5">
        <v>99.587142435859604</v>
      </c>
    </row>
    <row r="46" spans="1:5" x14ac:dyDescent="0.45">
      <c r="A46" s="10">
        <v>44984</v>
      </c>
      <c r="B46" s="5">
        <v>94.692214696189296</v>
      </c>
      <c r="C46" s="5">
        <v>107.542885461392</v>
      </c>
      <c r="D46" s="5">
        <v>102.650626975227</v>
      </c>
      <c r="E46" s="5">
        <v>99.689092977208603</v>
      </c>
    </row>
    <row r="47" spans="1:5" x14ac:dyDescent="0.45">
      <c r="A47" s="10">
        <v>44985</v>
      </c>
      <c r="B47" s="5">
        <v>94.473610122054197</v>
      </c>
      <c r="C47" s="5">
        <v>107.703744023658</v>
      </c>
      <c r="D47" s="5">
        <v>102.60984809868501</v>
      </c>
      <c r="E47" s="5">
        <v>99.791043518557501</v>
      </c>
    </row>
    <row r="48" spans="1:5" x14ac:dyDescent="0.45">
      <c r="A48" s="10">
        <v>44986</v>
      </c>
      <c r="B48" s="5">
        <v>93.917990162794197</v>
      </c>
      <c r="C48" s="5">
        <v>107.766300131205</v>
      </c>
      <c r="D48" s="5">
        <v>102.07972270364</v>
      </c>
      <c r="E48" s="5">
        <v>100.29152799427099</v>
      </c>
    </row>
    <row r="49" spans="1:5" x14ac:dyDescent="0.45">
      <c r="A49" s="10">
        <v>44987</v>
      </c>
      <c r="B49" s="5">
        <v>94.336982263219795</v>
      </c>
      <c r="C49" s="5">
        <v>108.597402702911</v>
      </c>
      <c r="D49" s="5">
        <v>102.140891018452</v>
      </c>
      <c r="E49" s="5">
        <v>100.115431604668</v>
      </c>
    </row>
    <row r="50" spans="1:5" x14ac:dyDescent="0.45">
      <c r="A50" s="10">
        <v>44988</v>
      </c>
      <c r="B50" s="5">
        <v>94.145703260851604</v>
      </c>
      <c r="C50" s="5">
        <v>108.91018324065</v>
      </c>
      <c r="D50" s="5">
        <v>102.232643490672</v>
      </c>
      <c r="E50" s="5">
        <v>99.948603446096797</v>
      </c>
    </row>
    <row r="51" spans="1:5" x14ac:dyDescent="0.45">
      <c r="A51" s="10">
        <v>44991</v>
      </c>
      <c r="B51" s="5">
        <v>94.045509497706306</v>
      </c>
      <c r="C51" s="5">
        <v>109.55361748971301</v>
      </c>
      <c r="D51" s="5">
        <v>102.089917422775</v>
      </c>
      <c r="E51" s="5">
        <v>99.429582508320394</v>
      </c>
    </row>
    <row r="52" spans="1:5" x14ac:dyDescent="0.45">
      <c r="A52" s="10">
        <v>44992</v>
      </c>
      <c r="B52" s="5">
        <v>94.127486213007003</v>
      </c>
      <c r="C52" s="5">
        <v>109.40169551424</v>
      </c>
      <c r="D52" s="5">
        <v>101.886023040065</v>
      </c>
      <c r="E52" s="5">
        <v>99.466655432447197</v>
      </c>
    </row>
    <row r="53" spans="1:5" x14ac:dyDescent="0.45">
      <c r="A53" s="10">
        <v>44993</v>
      </c>
      <c r="B53" s="5">
        <v>94.683106172267003</v>
      </c>
      <c r="C53" s="5">
        <v>109.535744316128</v>
      </c>
      <c r="D53" s="5">
        <v>101.35589764501999</v>
      </c>
      <c r="E53" s="5">
        <v>99.828116442684404</v>
      </c>
    </row>
    <row r="54" spans="1:5" x14ac:dyDescent="0.45">
      <c r="A54" s="10">
        <v>44994</v>
      </c>
      <c r="B54" s="5">
        <v>94.637563552655607</v>
      </c>
      <c r="C54" s="5">
        <v>110.223861499153</v>
      </c>
      <c r="D54" s="5">
        <v>100.886940564787</v>
      </c>
      <c r="E54" s="5">
        <v>99.568605973796195</v>
      </c>
    </row>
    <row r="55" spans="1:5" x14ac:dyDescent="0.45">
      <c r="A55" s="10">
        <v>44995</v>
      </c>
      <c r="B55" s="5">
        <v>94.919927794246703</v>
      </c>
      <c r="C55" s="5">
        <v>106.99775366704699</v>
      </c>
      <c r="D55" s="5">
        <v>100.795188092568</v>
      </c>
      <c r="E55" s="5">
        <v>99.791043518557501</v>
      </c>
    </row>
    <row r="56" spans="1:5" x14ac:dyDescent="0.45">
      <c r="A56" s="10">
        <v>44998</v>
      </c>
      <c r="B56" s="5">
        <v>94.309656691452901</v>
      </c>
      <c r="C56" s="5">
        <v>104.173792240605</v>
      </c>
      <c r="D56" s="5">
        <v>100.876745845652</v>
      </c>
      <c r="E56" s="5">
        <v>100.34713738046101</v>
      </c>
    </row>
    <row r="57" spans="1:5" x14ac:dyDescent="0.45">
      <c r="A57" s="10">
        <v>44999</v>
      </c>
      <c r="B57" s="5">
        <v>94.154811784773898</v>
      </c>
      <c r="C57" s="5">
        <v>105.00489481231099</v>
      </c>
      <c r="D57" s="5">
        <v>101.52920787032301</v>
      </c>
      <c r="E57" s="5">
        <v>100.143236297763</v>
      </c>
    </row>
    <row r="58" spans="1:5" x14ac:dyDescent="0.45">
      <c r="A58" s="10">
        <v>45000</v>
      </c>
      <c r="B58" s="5">
        <v>94.865276650713</v>
      </c>
      <c r="C58" s="5">
        <v>104.13804589343501</v>
      </c>
      <c r="D58" s="5">
        <v>101.376287083291</v>
      </c>
      <c r="E58" s="5">
        <v>100.133968066731</v>
      </c>
    </row>
    <row r="59" spans="1:5" x14ac:dyDescent="0.45">
      <c r="A59" s="10">
        <v>45001</v>
      </c>
      <c r="B59" s="5">
        <v>94.828842555023797</v>
      </c>
      <c r="C59" s="5">
        <v>103.280133561352</v>
      </c>
      <c r="D59" s="5">
        <v>101.35589764501999</v>
      </c>
      <c r="E59" s="5">
        <v>100.171040990858</v>
      </c>
    </row>
    <row r="60" spans="1:5" x14ac:dyDescent="0.45">
      <c r="A60" s="10">
        <v>45002</v>
      </c>
      <c r="B60" s="5">
        <v>94.500935693821106</v>
      </c>
      <c r="C60" s="5">
        <v>104.620621580232</v>
      </c>
      <c r="D60" s="5">
        <v>101.345702925884</v>
      </c>
      <c r="E60" s="5">
        <v>100.16177275982599</v>
      </c>
    </row>
    <row r="61" spans="1:5" x14ac:dyDescent="0.45">
      <c r="A61" s="10">
        <v>45005</v>
      </c>
      <c r="B61" s="5">
        <v>94.300548167530593</v>
      </c>
      <c r="C61" s="5">
        <v>103.73589948777099</v>
      </c>
      <c r="D61" s="5">
        <v>101.539402589459</v>
      </c>
      <c r="E61" s="5">
        <v>99.874457597843005</v>
      </c>
    </row>
    <row r="62" spans="1:5" x14ac:dyDescent="0.45">
      <c r="A62" s="10">
        <v>45006</v>
      </c>
      <c r="B62" s="5">
        <v>94.009075402017103</v>
      </c>
      <c r="C62" s="5">
        <v>105.03170457268899</v>
      </c>
      <c r="D62" s="5">
        <v>101.569986746865</v>
      </c>
      <c r="E62" s="5">
        <v>99.892994059906499</v>
      </c>
    </row>
    <row r="63" spans="1:5" x14ac:dyDescent="0.45">
      <c r="A63" s="10">
        <v>45007</v>
      </c>
      <c r="B63" s="5">
        <v>93.936207210638798</v>
      </c>
      <c r="C63" s="5">
        <v>105.88068031797999</v>
      </c>
      <c r="D63" s="5">
        <v>101.233561015394</v>
      </c>
      <c r="E63" s="5">
        <v>99.661288284113397</v>
      </c>
    </row>
    <row r="64" spans="1:5" x14ac:dyDescent="0.45">
      <c r="A64" s="10">
        <v>45008</v>
      </c>
      <c r="B64" s="5">
        <v>93.380587251378699</v>
      </c>
      <c r="C64" s="5">
        <v>105.43385097835299</v>
      </c>
      <c r="D64" s="5">
        <v>101.192782138852</v>
      </c>
      <c r="E64" s="5">
        <v>99.818848211652707</v>
      </c>
    </row>
    <row r="65" spans="1:5" x14ac:dyDescent="0.45">
      <c r="A65" s="10">
        <v>45009</v>
      </c>
      <c r="B65" s="5">
        <v>93.981749830250294</v>
      </c>
      <c r="C65" s="5">
        <v>105.00489481231099</v>
      </c>
      <c r="D65" s="5">
        <v>100.611683148129</v>
      </c>
      <c r="E65" s="5">
        <v>99.661288284113397</v>
      </c>
    </row>
    <row r="66" spans="1:5" x14ac:dyDescent="0.45">
      <c r="A66" s="10">
        <v>45012</v>
      </c>
      <c r="B66" s="5">
        <v>93.708494112581306</v>
      </c>
      <c r="C66" s="5">
        <v>106.70284630289299</v>
      </c>
      <c r="D66" s="5">
        <v>101.111224385768</v>
      </c>
      <c r="E66" s="5">
        <v>99.466655432447197</v>
      </c>
    </row>
    <row r="67" spans="1:5" x14ac:dyDescent="0.45">
      <c r="A67" s="10">
        <v>45013</v>
      </c>
      <c r="B67" s="5">
        <v>93.362370203534098</v>
      </c>
      <c r="C67" s="5">
        <v>107.069246361387</v>
      </c>
      <c r="D67" s="5">
        <v>101.36609236415499</v>
      </c>
      <c r="E67" s="5">
        <v>99.207144963559003</v>
      </c>
    </row>
    <row r="68" spans="1:5" x14ac:dyDescent="0.45">
      <c r="A68" s="10">
        <v>45014</v>
      </c>
      <c r="B68" s="5">
        <v>93.362370203534098</v>
      </c>
      <c r="C68" s="5">
        <v>107.757363544413</v>
      </c>
      <c r="D68" s="5">
        <v>101.89621775920099</v>
      </c>
      <c r="E68" s="5">
        <v>99.253486118717603</v>
      </c>
    </row>
    <row r="69" spans="1:5" x14ac:dyDescent="0.45">
      <c r="A69" s="10">
        <v>45015</v>
      </c>
      <c r="B69" s="5">
        <v>93.143765629398999</v>
      </c>
      <c r="C69" s="5">
        <v>108.32036851234299</v>
      </c>
      <c r="D69" s="5">
        <v>102.16128045672301</v>
      </c>
      <c r="E69" s="5">
        <v>99.188608501495594</v>
      </c>
    </row>
    <row r="70" spans="1:5" x14ac:dyDescent="0.45">
      <c r="A70" s="10">
        <v>45016</v>
      </c>
      <c r="B70" s="5">
        <v>93.1619826772436</v>
      </c>
      <c r="C70" s="5">
        <v>108.472290487816</v>
      </c>
      <c r="D70" s="5">
        <v>102.089917422775</v>
      </c>
      <c r="E70" s="5">
        <v>99.355436660066601</v>
      </c>
    </row>
    <row r="71" spans="1:5" x14ac:dyDescent="0.45">
      <c r="A71" s="10">
        <v>45019</v>
      </c>
      <c r="B71" s="5">
        <v>93.080005961942902</v>
      </c>
      <c r="C71" s="5">
        <v>108.928056414235</v>
      </c>
      <c r="D71" s="5">
        <v>102.803547762259</v>
      </c>
      <c r="E71" s="5">
        <v>99.244217887685906</v>
      </c>
    </row>
    <row r="72" spans="1:5" x14ac:dyDescent="0.45">
      <c r="A72" s="10">
        <v>45020</v>
      </c>
      <c r="B72" s="5">
        <v>92.998029246642304</v>
      </c>
      <c r="C72" s="5">
        <v>108.597402702911</v>
      </c>
      <c r="D72" s="5">
        <v>102.966663268427</v>
      </c>
      <c r="E72" s="5">
        <v>99.1700720394321</v>
      </c>
    </row>
    <row r="73" spans="1:5" x14ac:dyDescent="0.45">
      <c r="A73" s="10">
        <v>45021</v>
      </c>
      <c r="B73" s="5">
        <v>92.934269579186207</v>
      </c>
      <c r="C73" s="5">
        <v>107.85566599913101</v>
      </c>
      <c r="D73" s="5">
        <v>102.732184728311</v>
      </c>
      <c r="E73" s="5">
        <v>99.0217803429246</v>
      </c>
    </row>
    <row r="74" spans="1:5" x14ac:dyDescent="0.45">
      <c r="A74" s="10">
        <v>45022</v>
      </c>
      <c r="B74" s="5">
        <v>93.107331533709797</v>
      </c>
      <c r="C74" s="5">
        <v>107.00669025384001</v>
      </c>
      <c r="D74" s="5">
        <v>102.67101641349799</v>
      </c>
      <c r="E74" s="5">
        <v>99.281290811812795</v>
      </c>
    </row>
    <row r="75" spans="1:5" x14ac:dyDescent="0.45">
      <c r="A75" s="10">
        <v>45023</v>
      </c>
      <c r="B75" s="5">
        <v>93.107331533709797</v>
      </c>
      <c r="C75" s="5">
        <v>107.00669025384001</v>
      </c>
      <c r="D75" s="5">
        <v>102.67101641349799</v>
      </c>
      <c r="E75" s="5">
        <v>99.299827273876204</v>
      </c>
    </row>
    <row r="76" spans="1:5" x14ac:dyDescent="0.45">
      <c r="A76" s="10">
        <v>45026</v>
      </c>
      <c r="B76" s="5">
        <v>93.107331533709797</v>
      </c>
      <c r="C76" s="5">
        <v>107.00669025384001</v>
      </c>
      <c r="D76" s="5">
        <v>102.67101641349799</v>
      </c>
      <c r="E76" s="5">
        <v>99.290559042844507</v>
      </c>
    </row>
    <row r="77" spans="1:5" x14ac:dyDescent="0.45">
      <c r="A77" s="10">
        <v>45027</v>
      </c>
      <c r="B77" s="5">
        <v>93.262176440388899</v>
      </c>
      <c r="C77" s="5">
        <v>107.98971480101901</v>
      </c>
      <c r="D77" s="5">
        <v>102.456927311653</v>
      </c>
      <c r="E77" s="5">
        <v>99.411046046256899</v>
      </c>
    </row>
    <row r="78" spans="1:5" x14ac:dyDescent="0.45">
      <c r="A78" s="10">
        <v>45028</v>
      </c>
      <c r="B78" s="5">
        <v>93.216633820777403</v>
      </c>
      <c r="C78" s="5">
        <v>108.096953842529</v>
      </c>
      <c r="D78" s="5">
        <v>102.62004281782001</v>
      </c>
      <c r="E78" s="5">
        <v>99.438850739352105</v>
      </c>
    </row>
    <row r="79" spans="1:5" x14ac:dyDescent="0.45">
      <c r="A79" s="10">
        <v>45029</v>
      </c>
      <c r="B79" s="5">
        <v>92.752099100740296</v>
      </c>
      <c r="C79" s="5">
        <v>108.061207495359</v>
      </c>
      <c r="D79" s="5">
        <v>103.06861045978199</v>
      </c>
      <c r="E79" s="5">
        <v>98.993975649829395</v>
      </c>
    </row>
    <row r="80" spans="1:5" x14ac:dyDescent="0.45">
      <c r="A80" s="10">
        <v>45030</v>
      </c>
      <c r="B80" s="5">
        <v>92.442409287382205</v>
      </c>
      <c r="C80" s="5">
        <v>108.096953842529</v>
      </c>
      <c r="D80" s="5">
        <v>103.568151697421</v>
      </c>
      <c r="E80" s="5">
        <v>99.132999115305196</v>
      </c>
    </row>
    <row r="81" spans="1:5" x14ac:dyDescent="0.45">
      <c r="A81" s="10">
        <v>45033</v>
      </c>
      <c r="B81" s="5">
        <v>92.788533196429498</v>
      </c>
      <c r="C81" s="5">
        <v>108.72251491800699</v>
      </c>
      <c r="D81" s="5">
        <v>103.39484147211699</v>
      </c>
      <c r="E81" s="5">
        <v>99.346168429034805</v>
      </c>
    </row>
    <row r="82" spans="1:5" x14ac:dyDescent="0.45">
      <c r="A82" s="10">
        <v>45034</v>
      </c>
      <c r="B82" s="5">
        <v>92.834075816040894</v>
      </c>
      <c r="C82" s="5">
        <v>108.865500306687</v>
      </c>
      <c r="D82" s="5">
        <v>103.282699561627</v>
      </c>
      <c r="E82" s="5">
        <v>99.299827273876204</v>
      </c>
    </row>
    <row r="83" spans="1:5" x14ac:dyDescent="0.45">
      <c r="A83" s="10">
        <v>45035</v>
      </c>
      <c r="B83" s="5">
        <v>93.289502012155793</v>
      </c>
      <c r="C83" s="5">
        <v>108.23993923121</v>
      </c>
      <c r="D83" s="5">
        <v>102.98705270669799</v>
      </c>
      <c r="E83" s="5">
        <v>99.401777815225202</v>
      </c>
    </row>
    <row r="84" spans="1:5" x14ac:dyDescent="0.45">
      <c r="A84" s="10">
        <v>45036</v>
      </c>
      <c r="B84" s="5">
        <v>93.216633820777403</v>
      </c>
      <c r="C84" s="5">
        <v>108.23993923121</v>
      </c>
      <c r="D84" s="5">
        <v>102.62004281782001</v>
      </c>
      <c r="E84" s="5">
        <v>99.559337742764498</v>
      </c>
    </row>
    <row r="85" spans="1:5" x14ac:dyDescent="0.45">
      <c r="A85" s="10">
        <v>45037</v>
      </c>
      <c r="B85" s="5">
        <v>93.107331533709797</v>
      </c>
      <c r="C85" s="5">
        <v>108.83869054631</v>
      </c>
      <c r="D85" s="5">
        <v>102.16128045672301</v>
      </c>
      <c r="E85" s="5">
        <v>99.318363735939698</v>
      </c>
    </row>
    <row r="86" spans="1:5" x14ac:dyDescent="0.45">
      <c r="A86" s="10">
        <v>45040</v>
      </c>
      <c r="B86" s="5">
        <v>93.152874153321306</v>
      </c>
      <c r="C86" s="5">
        <v>108.71357833121399</v>
      </c>
      <c r="D86" s="5">
        <v>102.07972270364</v>
      </c>
      <c r="E86" s="5">
        <v>99.299827273876204</v>
      </c>
    </row>
    <row r="87" spans="1:5" x14ac:dyDescent="0.45">
      <c r="A87" s="10">
        <v>45041</v>
      </c>
      <c r="B87" s="5">
        <v>93.198416772932802</v>
      </c>
      <c r="C87" s="5">
        <v>109.133597910464</v>
      </c>
      <c r="D87" s="5">
        <v>101.743296972168</v>
      </c>
      <c r="E87" s="5">
        <v>98.864220415385304</v>
      </c>
    </row>
    <row r="88" spans="1:5" x14ac:dyDescent="0.45">
      <c r="A88" s="10">
        <v>45042</v>
      </c>
      <c r="B88" s="5">
        <v>93.225742344699697</v>
      </c>
      <c r="C88" s="5">
        <v>108.534846595364</v>
      </c>
      <c r="D88" s="5">
        <v>101.549597308594</v>
      </c>
      <c r="E88" s="5">
        <v>98.762269874036306</v>
      </c>
    </row>
    <row r="89" spans="1:5" x14ac:dyDescent="0.45">
      <c r="A89" s="10">
        <v>45043</v>
      </c>
      <c r="B89" s="5">
        <v>93.234850868622004</v>
      </c>
      <c r="C89" s="5">
        <v>108.11482701611401</v>
      </c>
      <c r="D89" s="5">
        <v>101.539402589459</v>
      </c>
      <c r="E89" s="5">
        <v>98.706660487845994</v>
      </c>
    </row>
    <row r="90" spans="1:5" x14ac:dyDescent="0.45">
      <c r="A90" s="10">
        <v>45044</v>
      </c>
      <c r="B90" s="5">
        <v>93.417021347067902</v>
      </c>
      <c r="C90" s="5">
        <v>108.740388091592</v>
      </c>
      <c r="D90" s="5">
        <v>101.478234274646</v>
      </c>
      <c r="E90" s="5">
        <v>99.114462653241802</v>
      </c>
    </row>
    <row r="91" spans="1:5" x14ac:dyDescent="0.45">
      <c r="A91" s="10">
        <v>45047</v>
      </c>
      <c r="B91" s="5">
        <v>93.426129870990195</v>
      </c>
      <c r="C91" s="5">
        <v>108.749324678384</v>
      </c>
      <c r="D91" s="5">
        <v>101.478234274646</v>
      </c>
      <c r="E91" s="5">
        <v>99.132999115305196</v>
      </c>
    </row>
    <row r="92" spans="1:5" x14ac:dyDescent="0.45">
      <c r="A92" s="10">
        <v>45048</v>
      </c>
      <c r="B92" s="5">
        <v>93.371478727456406</v>
      </c>
      <c r="C92" s="5">
        <v>109.428505274617</v>
      </c>
      <c r="D92" s="5">
        <v>101.98797023141999</v>
      </c>
      <c r="E92" s="5">
        <v>99.355436660066601</v>
      </c>
    </row>
    <row r="93" spans="1:5" x14ac:dyDescent="0.45">
      <c r="A93" s="10">
        <v>45049</v>
      </c>
      <c r="B93" s="5">
        <v>93.134657105476705</v>
      </c>
      <c r="C93" s="5">
        <v>109.160407670841</v>
      </c>
      <c r="D93" s="5">
        <v>101.478234274646</v>
      </c>
      <c r="E93" s="5">
        <v>98.910561570543905</v>
      </c>
    </row>
    <row r="94" spans="1:5" x14ac:dyDescent="0.45">
      <c r="A94" s="10">
        <v>45050</v>
      </c>
      <c r="B94" s="5">
        <v>92.897835483497005</v>
      </c>
      <c r="C94" s="5">
        <v>109.39275892744701</v>
      </c>
      <c r="D94" s="5">
        <v>101.46803955551</v>
      </c>
      <c r="E94" s="5">
        <v>98.623246408560505</v>
      </c>
    </row>
    <row r="95" spans="1:5" x14ac:dyDescent="0.45">
      <c r="A95" s="10">
        <v>45051</v>
      </c>
      <c r="B95" s="5">
        <v>92.852292863885495</v>
      </c>
      <c r="C95" s="5">
        <v>109.41956868782501</v>
      </c>
      <c r="D95" s="5">
        <v>102.38556427770401</v>
      </c>
      <c r="E95" s="5">
        <v>98.613978177528793</v>
      </c>
    </row>
    <row r="96" spans="1:5" x14ac:dyDescent="0.45">
      <c r="A96" s="10">
        <v>45054</v>
      </c>
      <c r="B96" s="5">
        <v>92.651905337594997</v>
      </c>
      <c r="C96" s="5">
        <v>109.982573655755</v>
      </c>
      <c r="D96" s="5">
        <v>103.61912529309799</v>
      </c>
      <c r="E96" s="5">
        <v>98.502759405148097</v>
      </c>
    </row>
    <row r="97" spans="1:5" x14ac:dyDescent="0.45">
      <c r="A97" s="10">
        <v>45055</v>
      </c>
      <c r="B97" s="5">
        <v>92.906944007419298</v>
      </c>
      <c r="C97" s="5">
        <v>110.15236880481299</v>
      </c>
      <c r="D97" s="5">
        <v>103.221531246814</v>
      </c>
      <c r="E97" s="5">
        <v>98.6881240257825</v>
      </c>
    </row>
    <row r="98" spans="1:5" x14ac:dyDescent="0.45">
      <c r="A98" s="10">
        <v>45056</v>
      </c>
      <c r="B98" s="5">
        <v>92.870509911730096</v>
      </c>
      <c r="C98" s="5">
        <v>110.652817665195</v>
      </c>
      <c r="D98" s="5">
        <v>103.272504842492</v>
      </c>
      <c r="E98" s="5">
        <v>98.669587563719105</v>
      </c>
    </row>
    <row r="99" spans="1:5" x14ac:dyDescent="0.45">
      <c r="A99" s="10">
        <v>45057</v>
      </c>
      <c r="B99" s="5">
        <v>92.834075816040894</v>
      </c>
      <c r="C99" s="5">
        <v>111.466047063316</v>
      </c>
      <c r="D99" s="5">
        <v>102.966663268427</v>
      </c>
      <c r="E99" s="5">
        <v>98.428613556894305</v>
      </c>
    </row>
    <row r="100" spans="1:5" x14ac:dyDescent="0.45">
      <c r="A100" s="10">
        <v>45058</v>
      </c>
      <c r="B100" s="5">
        <v>93.1619826772436</v>
      </c>
      <c r="C100" s="5">
        <v>111.367744608598</v>
      </c>
      <c r="D100" s="5">
        <v>102.548679783872</v>
      </c>
      <c r="E100" s="5">
        <v>98.521295867211506</v>
      </c>
    </row>
    <row r="101" spans="1:5" x14ac:dyDescent="0.45">
      <c r="A101" s="10">
        <v>45061</v>
      </c>
      <c r="B101" s="5">
        <v>93.198416772932802</v>
      </c>
      <c r="C101" s="5">
        <v>111.948622750113</v>
      </c>
      <c r="D101" s="5">
        <v>102.53848506473599</v>
      </c>
      <c r="E101" s="5">
        <v>98.641782870623899</v>
      </c>
    </row>
    <row r="102" spans="1:5" x14ac:dyDescent="0.45">
      <c r="A102" s="10">
        <v>45062</v>
      </c>
      <c r="B102" s="5">
        <v>93.143765629398999</v>
      </c>
      <c r="C102" s="5">
        <v>112.645676519931</v>
      </c>
      <c r="D102" s="5">
        <v>102.803547762259</v>
      </c>
      <c r="E102" s="5">
        <v>98.502759405148097</v>
      </c>
    </row>
    <row r="103" spans="1:5" x14ac:dyDescent="0.45">
      <c r="A103" s="10">
        <v>45063</v>
      </c>
      <c r="B103" s="5">
        <v>93.580974777669198</v>
      </c>
      <c r="C103" s="5">
        <v>111.93968616332</v>
      </c>
      <c r="D103" s="5">
        <v>102.83413191966601</v>
      </c>
      <c r="E103" s="5">
        <v>98.410077094830896</v>
      </c>
    </row>
    <row r="104" spans="1:5" x14ac:dyDescent="0.45">
      <c r="A104" s="10">
        <v>45064</v>
      </c>
      <c r="B104" s="5">
        <v>93.836013447493499</v>
      </c>
      <c r="C104" s="5">
        <v>111.34093484822</v>
      </c>
      <c r="D104" s="5">
        <v>103.109389336324</v>
      </c>
      <c r="E104" s="5">
        <v>98.132030163879193</v>
      </c>
    </row>
    <row r="105" spans="1:5" x14ac:dyDescent="0.45">
      <c r="A105" s="10">
        <v>45065</v>
      </c>
      <c r="B105" s="5">
        <v>93.763145256115095</v>
      </c>
      <c r="C105" s="5">
        <v>111.600095865204</v>
      </c>
      <c r="D105" s="5">
        <v>102.966663268427</v>
      </c>
      <c r="E105" s="5">
        <v>98.326663015545407</v>
      </c>
    </row>
    <row r="106" spans="1:5" x14ac:dyDescent="0.45">
      <c r="A106" s="10">
        <v>45068</v>
      </c>
      <c r="B106" s="5">
        <v>93.972641306327901</v>
      </c>
      <c r="C106" s="5">
        <v>110.10768587085001</v>
      </c>
      <c r="D106" s="5">
        <v>102.874910796208</v>
      </c>
      <c r="E106" s="5">
        <v>98.020811391498498</v>
      </c>
    </row>
    <row r="107" spans="1:5" x14ac:dyDescent="0.45">
      <c r="A107" s="10">
        <v>45069</v>
      </c>
      <c r="B107" s="5">
        <v>94.227679976152203</v>
      </c>
      <c r="C107" s="5">
        <v>110.116622457643</v>
      </c>
      <c r="D107" s="5">
        <v>102.93607911102001</v>
      </c>
      <c r="E107" s="5">
        <v>97.881787926022696</v>
      </c>
    </row>
    <row r="108" spans="1:5" x14ac:dyDescent="0.45">
      <c r="A108" s="10">
        <v>45070</v>
      </c>
      <c r="B108" s="5">
        <v>94.163920308696206</v>
      </c>
      <c r="C108" s="5">
        <v>110.57238838406199</v>
      </c>
      <c r="D108" s="5">
        <v>102.75257416658199</v>
      </c>
      <c r="E108" s="5">
        <v>97.974470236339897</v>
      </c>
    </row>
    <row r="109" spans="1:5" x14ac:dyDescent="0.45">
      <c r="A109" s="10">
        <v>45071</v>
      </c>
      <c r="B109" s="5">
        <v>94.428067502442701</v>
      </c>
      <c r="C109" s="5">
        <v>111.24263239350201</v>
      </c>
      <c r="D109" s="5">
        <v>102.405953715975</v>
      </c>
      <c r="E109" s="5">
        <v>97.9652020053082</v>
      </c>
    </row>
    <row r="110" spans="1:5" x14ac:dyDescent="0.45">
      <c r="A110" s="10">
        <v>45072</v>
      </c>
      <c r="B110" s="5">
        <v>94.355199311064396</v>
      </c>
      <c r="C110" s="5">
        <v>111.43030071614599</v>
      </c>
      <c r="D110" s="5">
        <v>102.30400652461999</v>
      </c>
      <c r="E110" s="5">
        <v>98.113493701815699</v>
      </c>
    </row>
    <row r="111" spans="1:5" x14ac:dyDescent="0.45">
      <c r="A111" s="10">
        <v>45075</v>
      </c>
      <c r="B111" s="5">
        <v>94.400741930675906</v>
      </c>
      <c r="C111" s="5">
        <v>112.440135023702</v>
      </c>
      <c r="D111" s="5">
        <v>102.467122030788</v>
      </c>
      <c r="E111" s="5">
        <v>97.955933774276403</v>
      </c>
    </row>
    <row r="112" spans="1:5" x14ac:dyDescent="0.45">
      <c r="A112" s="10">
        <v>45076</v>
      </c>
      <c r="B112" s="5">
        <v>94.209462928307701</v>
      </c>
      <c r="C112" s="5">
        <v>112.68142286710101</v>
      </c>
      <c r="D112" s="5">
        <v>102.497706188195</v>
      </c>
      <c r="E112" s="5">
        <v>97.789105615705495</v>
      </c>
    </row>
    <row r="113" spans="1:5" x14ac:dyDescent="0.45">
      <c r="A113" s="10">
        <v>45077</v>
      </c>
      <c r="B113" s="5">
        <v>94.737757315800806</v>
      </c>
      <c r="C113" s="5">
        <v>111.83244712181001</v>
      </c>
      <c r="D113" s="5">
        <v>102.19186461413</v>
      </c>
      <c r="E113" s="5">
        <v>97.696423305388194</v>
      </c>
    </row>
    <row r="114" spans="1:5" x14ac:dyDescent="0.45">
      <c r="A114" s="10">
        <v>45078</v>
      </c>
      <c r="B114" s="5">
        <v>94.555586837354895</v>
      </c>
      <c r="C114" s="5">
        <v>112.25246670105901</v>
      </c>
      <c r="D114" s="5">
        <v>102.742379447446</v>
      </c>
      <c r="E114" s="5">
        <v>97.520326915785503</v>
      </c>
    </row>
    <row r="115" spans="1:5" x14ac:dyDescent="0.45">
      <c r="A115" s="10">
        <v>45079</v>
      </c>
      <c r="B115" s="5">
        <v>93.917990162794197</v>
      </c>
      <c r="C115" s="5">
        <v>112.690359453893</v>
      </c>
      <c r="D115" s="5">
        <v>103.60893057396299</v>
      </c>
      <c r="E115" s="5">
        <v>97.603740995071007</v>
      </c>
    </row>
    <row r="116" spans="1:5" x14ac:dyDescent="0.45">
      <c r="A116" s="10">
        <v>45082</v>
      </c>
      <c r="B116" s="5">
        <v>94.373416358908997</v>
      </c>
      <c r="C116" s="5">
        <v>112.717169214271</v>
      </c>
      <c r="D116" s="5">
        <v>103.70068304618199</v>
      </c>
      <c r="E116" s="5">
        <v>97.344230526182798</v>
      </c>
    </row>
    <row r="117" spans="1:5" x14ac:dyDescent="0.45">
      <c r="A117" s="10">
        <v>45083</v>
      </c>
      <c r="B117" s="5">
        <v>94.236788500074496</v>
      </c>
      <c r="C117" s="5">
        <v>113.351666876541</v>
      </c>
      <c r="D117" s="5">
        <v>103.761851360995</v>
      </c>
      <c r="E117" s="5">
        <v>97.186670598643502</v>
      </c>
    </row>
    <row r="118" spans="1:5" x14ac:dyDescent="0.45">
      <c r="A118" s="10">
        <v>45084</v>
      </c>
      <c r="B118" s="5">
        <v>94.045509497706306</v>
      </c>
      <c r="C118" s="5">
        <v>113.852115736923</v>
      </c>
      <c r="D118" s="5">
        <v>103.955551024569</v>
      </c>
      <c r="E118" s="5">
        <v>97.140329443484902</v>
      </c>
    </row>
    <row r="119" spans="1:5" x14ac:dyDescent="0.45">
      <c r="A119" s="10">
        <v>45085</v>
      </c>
      <c r="B119" s="5">
        <v>94.063726545550907</v>
      </c>
      <c r="C119" s="5">
        <v>114.039784059566</v>
      </c>
      <c r="D119" s="5">
        <v>104.24100316036299</v>
      </c>
      <c r="E119" s="5">
        <v>96.964233053882097</v>
      </c>
    </row>
    <row r="120" spans="1:5" x14ac:dyDescent="0.45">
      <c r="A120" s="10">
        <v>45086</v>
      </c>
      <c r="B120" s="5">
        <v>93.854230495338101</v>
      </c>
      <c r="C120" s="5">
        <v>113.637637653902</v>
      </c>
      <c r="D120" s="5">
        <v>104.40411866653101</v>
      </c>
      <c r="E120" s="5">
        <v>96.686186122930394</v>
      </c>
    </row>
    <row r="121" spans="1:5" x14ac:dyDescent="0.45">
      <c r="A121" s="10">
        <v>45089</v>
      </c>
      <c r="B121" s="5">
        <v>93.854230495338101</v>
      </c>
      <c r="C121" s="5">
        <v>114.352564597305</v>
      </c>
      <c r="D121" s="5">
        <v>104.312366194311</v>
      </c>
      <c r="E121" s="5">
        <v>96.482285040232597</v>
      </c>
    </row>
    <row r="122" spans="1:5" x14ac:dyDescent="0.45">
      <c r="A122" s="10">
        <v>45090</v>
      </c>
      <c r="B122" s="5">
        <v>93.808687875726605</v>
      </c>
      <c r="C122" s="5">
        <v>114.200642621832</v>
      </c>
      <c r="D122" s="5">
        <v>104.220613722092</v>
      </c>
      <c r="E122" s="5">
        <v>96.241311033407797</v>
      </c>
    </row>
    <row r="123" spans="1:5" x14ac:dyDescent="0.45">
      <c r="A123" s="10">
        <v>45091</v>
      </c>
      <c r="B123" s="5">
        <v>93.717602636503699</v>
      </c>
      <c r="C123" s="5">
        <v>114.710028069007</v>
      </c>
      <c r="D123" s="5">
        <v>104.526455296157</v>
      </c>
      <c r="E123" s="5">
        <v>96.157896954122293</v>
      </c>
    </row>
    <row r="124" spans="1:5" x14ac:dyDescent="0.45">
      <c r="A124" s="10">
        <v>45092</v>
      </c>
      <c r="B124" s="5">
        <v>93.799579351804297</v>
      </c>
      <c r="C124" s="5">
        <v>115.058554953916</v>
      </c>
      <c r="D124" s="5">
        <v>104.393923947395</v>
      </c>
      <c r="E124" s="5">
        <v>96.241311033407797</v>
      </c>
    </row>
    <row r="125" spans="1:5" x14ac:dyDescent="0.45">
      <c r="A125" s="10">
        <v>45093</v>
      </c>
      <c r="B125" s="5">
        <v>93.143765629398999</v>
      </c>
      <c r="C125" s="5">
        <v>115.022808606745</v>
      </c>
      <c r="D125" s="5">
        <v>104.86288102762801</v>
      </c>
      <c r="E125" s="5">
        <v>96.241311033407797</v>
      </c>
    </row>
    <row r="126" spans="1:5" x14ac:dyDescent="0.45">
      <c r="A126" s="10">
        <v>45096</v>
      </c>
      <c r="B126" s="5">
        <v>93.398804299223301</v>
      </c>
      <c r="C126" s="5">
        <v>115.38027207844701</v>
      </c>
      <c r="D126" s="5">
        <v>105.24008563564099</v>
      </c>
      <c r="E126" s="5">
        <v>96.018873488646406</v>
      </c>
    </row>
    <row r="127" spans="1:5" x14ac:dyDescent="0.45">
      <c r="A127" s="10">
        <v>45097</v>
      </c>
      <c r="B127" s="5">
        <v>93.498998062368599</v>
      </c>
      <c r="C127" s="5">
        <v>115.416018425617</v>
      </c>
      <c r="D127" s="5">
        <v>104.934244061576</v>
      </c>
      <c r="E127" s="5">
        <v>95.814972405948495</v>
      </c>
    </row>
    <row r="128" spans="1:5" x14ac:dyDescent="0.45">
      <c r="A128" s="10">
        <v>45098</v>
      </c>
      <c r="B128" s="5">
        <v>93.626517397280693</v>
      </c>
      <c r="C128" s="5">
        <v>115.138984235048</v>
      </c>
      <c r="D128" s="5">
        <v>105.199306759099</v>
      </c>
      <c r="E128" s="5">
        <v>95.796435943885101</v>
      </c>
    </row>
    <row r="129" spans="1:5" x14ac:dyDescent="0.45">
      <c r="A129" s="10">
        <v>45099</v>
      </c>
      <c r="B129" s="5">
        <v>93.471672490601705</v>
      </c>
      <c r="C129" s="5">
        <v>115.06749154070801</v>
      </c>
      <c r="D129" s="5">
        <v>105.515343052299</v>
      </c>
      <c r="E129" s="5">
        <v>95.833508868012004</v>
      </c>
    </row>
    <row r="130" spans="1:5" x14ac:dyDescent="0.45">
      <c r="A130" s="10">
        <v>45100</v>
      </c>
      <c r="B130" s="5">
        <v>93.917990162794197</v>
      </c>
      <c r="C130" s="5">
        <v>114.68321830862899</v>
      </c>
      <c r="D130" s="5">
        <v>105.372616984402</v>
      </c>
      <c r="E130" s="5">
        <v>96.343261574756696</v>
      </c>
    </row>
    <row r="131" spans="1:5" x14ac:dyDescent="0.45">
      <c r="A131" s="10">
        <v>45103</v>
      </c>
      <c r="B131" s="5">
        <v>93.872447543182702</v>
      </c>
      <c r="C131" s="5">
        <v>115.639433095431</v>
      </c>
      <c r="D131" s="5">
        <v>105.912937098583</v>
      </c>
      <c r="E131" s="5">
        <v>95.546193706028603</v>
      </c>
    </row>
    <row r="132" spans="1:5" x14ac:dyDescent="0.45">
      <c r="A132" s="10">
        <v>45104</v>
      </c>
      <c r="B132" s="5">
        <v>93.735819684348201</v>
      </c>
      <c r="C132" s="5">
        <v>115.746672136941</v>
      </c>
      <c r="D132" s="5">
        <v>105.749821592415</v>
      </c>
      <c r="E132" s="5">
        <v>95.740826557694703</v>
      </c>
    </row>
    <row r="133" spans="1:5" x14ac:dyDescent="0.45">
      <c r="A133" s="10">
        <v>45105</v>
      </c>
      <c r="B133" s="5">
        <v>94.091052117317801</v>
      </c>
      <c r="C133" s="5">
        <v>116.005833153925</v>
      </c>
      <c r="D133" s="5">
        <v>105.17891732082801</v>
      </c>
      <c r="E133" s="5">
        <v>95.583266630155407</v>
      </c>
    </row>
    <row r="134" spans="1:5" x14ac:dyDescent="0.45">
      <c r="A134" s="10">
        <v>45106</v>
      </c>
      <c r="B134" s="5">
        <v>94.0728350694732</v>
      </c>
      <c r="C134" s="5">
        <v>115.98795998033999</v>
      </c>
      <c r="D134" s="5">
        <v>105.066775410337</v>
      </c>
      <c r="E134" s="5">
        <v>95.740826557694703</v>
      </c>
    </row>
    <row r="135" spans="1:5" x14ac:dyDescent="0.45">
      <c r="A135" s="10">
        <v>45107</v>
      </c>
      <c r="B135" s="5">
        <v>94.382524882831305</v>
      </c>
      <c r="C135" s="5">
        <v>116.211374650153</v>
      </c>
      <c r="D135" s="5">
        <v>105.18911203996301</v>
      </c>
      <c r="E135" s="5">
        <v>95.592534861187204</v>
      </c>
    </row>
    <row r="136" spans="1:5" x14ac:dyDescent="0.45">
      <c r="A136" s="10">
        <v>45110</v>
      </c>
      <c r="B136" s="5">
        <v>94.200354404385394</v>
      </c>
      <c r="C136" s="5">
        <v>115.78241848411101</v>
      </c>
      <c r="D136" s="5">
        <v>105.21969619737</v>
      </c>
      <c r="E136" s="5">
        <v>95.648144247377502</v>
      </c>
    </row>
    <row r="137" spans="1:5" x14ac:dyDescent="0.45">
      <c r="A137" s="10">
        <v>45111</v>
      </c>
      <c r="B137" s="5">
        <v>93.963532782405693</v>
      </c>
      <c r="C137" s="5">
        <v>116.20243806336001</v>
      </c>
      <c r="D137" s="5">
        <v>105.352227546131</v>
      </c>
      <c r="E137" s="5">
        <v>95.926191178329205</v>
      </c>
    </row>
    <row r="138" spans="1:5" x14ac:dyDescent="0.45">
      <c r="A138" s="10">
        <v>45112</v>
      </c>
      <c r="B138" s="5">
        <v>94.200354404385394</v>
      </c>
      <c r="C138" s="5">
        <v>116.22031123694499</v>
      </c>
      <c r="D138" s="5">
        <v>104.975022938118</v>
      </c>
      <c r="E138" s="5">
        <v>95.7500947887265</v>
      </c>
    </row>
    <row r="139" spans="1:5" x14ac:dyDescent="0.45">
      <c r="A139" s="10">
        <v>45113</v>
      </c>
      <c r="B139" s="5">
        <v>94.118377689084696</v>
      </c>
      <c r="C139" s="5">
        <v>116.12200878222799</v>
      </c>
      <c r="D139" s="5">
        <v>104.81190743195</v>
      </c>
      <c r="E139" s="5">
        <v>95.861313561107096</v>
      </c>
    </row>
    <row r="140" spans="1:5" x14ac:dyDescent="0.45">
      <c r="A140" s="10">
        <v>45114</v>
      </c>
      <c r="B140" s="5">
        <v>94.418958978520493</v>
      </c>
      <c r="C140" s="5">
        <v>114.95131591240499</v>
      </c>
      <c r="D140" s="5">
        <v>104.32256091344701</v>
      </c>
      <c r="E140" s="5">
        <v>96.000337026582997</v>
      </c>
    </row>
    <row r="141" spans="1:5" x14ac:dyDescent="0.45">
      <c r="A141" s="10">
        <v>45117</v>
      </c>
      <c r="B141" s="5">
        <v>94.027292449861704</v>
      </c>
      <c r="C141" s="5">
        <v>115.710925789771</v>
      </c>
      <c r="D141" s="5">
        <v>104.852686308492</v>
      </c>
      <c r="E141" s="5">
        <v>95.657412478409199</v>
      </c>
    </row>
    <row r="142" spans="1:5" x14ac:dyDescent="0.45">
      <c r="A142" s="10">
        <v>45118</v>
      </c>
      <c r="B142" s="5">
        <v>93.626517397280693</v>
      </c>
      <c r="C142" s="5">
        <v>115.80029165769599</v>
      </c>
      <c r="D142" s="5">
        <v>104.689570802324</v>
      </c>
      <c r="E142" s="5">
        <v>95.713021864599597</v>
      </c>
    </row>
    <row r="143" spans="1:5" x14ac:dyDescent="0.45">
      <c r="A143" s="10">
        <v>45119</v>
      </c>
      <c r="B143" s="5">
        <v>93.344153155689497</v>
      </c>
      <c r="C143" s="5">
        <v>116.041579501095</v>
      </c>
      <c r="D143" s="5">
        <v>104.975022938118</v>
      </c>
      <c r="E143" s="5">
        <v>95.564730168091998</v>
      </c>
    </row>
    <row r="144" spans="1:5" x14ac:dyDescent="0.45">
      <c r="A144" s="10">
        <v>45120</v>
      </c>
      <c r="B144" s="5">
        <v>92.551711574449797</v>
      </c>
      <c r="C144" s="5">
        <v>116.13094536902</v>
      </c>
      <c r="D144" s="5">
        <v>105.076970129473</v>
      </c>
      <c r="E144" s="5">
        <v>95.092050385474195</v>
      </c>
    </row>
    <row r="145" spans="1:5" x14ac:dyDescent="0.45">
      <c r="A145" s="10">
        <v>45121</v>
      </c>
      <c r="B145" s="5">
        <v>92.314889952470097</v>
      </c>
      <c r="C145" s="5">
        <v>116.23818441053101</v>
      </c>
      <c r="D145" s="5">
        <v>105.229890916505</v>
      </c>
      <c r="E145" s="5">
        <v>95.305219699203803</v>
      </c>
    </row>
    <row r="146" spans="1:5" x14ac:dyDescent="0.45">
      <c r="A146" s="10">
        <v>45124</v>
      </c>
      <c r="B146" s="5">
        <v>92.396866667770695</v>
      </c>
      <c r="C146" s="5">
        <v>117.060350395444</v>
      </c>
      <c r="D146" s="5">
        <v>104.506065857886</v>
      </c>
      <c r="E146" s="5">
        <v>94.934490457934899</v>
      </c>
    </row>
    <row r="147" spans="1:5" x14ac:dyDescent="0.45">
      <c r="A147" s="10">
        <v>45125</v>
      </c>
      <c r="B147" s="5">
        <v>92.269347332858601</v>
      </c>
      <c r="C147" s="5">
        <v>117.551862669033</v>
      </c>
      <c r="D147" s="5">
        <v>104.567234172699</v>
      </c>
      <c r="E147" s="5">
        <v>94.665711758014893</v>
      </c>
    </row>
    <row r="148" spans="1:5" x14ac:dyDescent="0.45">
      <c r="A148" s="10">
        <v>45126</v>
      </c>
      <c r="B148" s="5">
        <v>92.633688289750395</v>
      </c>
      <c r="C148" s="5">
        <v>117.382067519975</v>
      </c>
      <c r="D148" s="5">
        <v>104.94443878071201</v>
      </c>
      <c r="E148" s="5">
        <v>94.396933058095001</v>
      </c>
    </row>
    <row r="149" spans="1:5" x14ac:dyDescent="0.45">
      <c r="A149" s="10">
        <v>45127</v>
      </c>
      <c r="B149" s="5">
        <v>92.506168954838301</v>
      </c>
      <c r="C149" s="5">
        <v>117.07822356902901</v>
      </c>
      <c r="D149" s="5">
        <v>105.209501478234</v>
      </c>
      <c r="E149" s="5">
        <v>95.138391540632796</v>
      </c>
    </row>
    <row r="150" spans="1:5" x14ac:dyDescent="0.45">
      <c r="A150" s="10">
        <v>45128</v>
      </c>
      <c r="B150" s="5">
        <v>93.043571866253799</v>
      </c>
      <c r="C150" s="5">
        <v>116.25605758411599</v>
      </c>
      <c r="D150" s="5">
        <v>105.117749006015</v>
      </c>
      <c r="E150" s="5">
        <v>95.527657243965095</v>
      </c>
    </row>
    <row r="151" spans="1:5" x14ac:dyDescent="0.45">
      <c r="A151" s="10">
        <v>45131</v>
      </c>
      <c r="B151" s="5">
        <v>93.016246294486905</v>
      </c>
      <c r="C151" s="5">
        <v>116.738633270913</v>
      </c>
      <c r="D151" s="5">
        <v>105.09735956774399</v>
      </c>
      <c r="E151" s="5">
        <v>95.407170240552702</v>
      </c>
    </row>
    <row r="152" spans="1:5" x14ac:dyDescent="0.45">
      <c r="A152" s="10">
        <v>45132</v>
      </c>
      <c r="B152" s="5">
        <v>92.888726959574697</v>
      </c>
      <c r="C152" s="5">
        <v>117.167589436954</v>
      </c>
      <c r="D152" s="5">
        <v>105.12794372515</v>
      </c>
      <c r="E152" s="5">
        <v>96.055946412773295</v>
      </c>
    </row>
    <row r="153" spans="1:5" x14ac:dyDescent="0.45">
      <c r="A153" s="10">
        <v>45133</v>
      </c>
      <c r="B153" s="5">
        <v>92.934269579186207</v>
      </c>
      <c r="C153" s="5">
        <v>116.64926740298699</v>
      </c>
      <c r="D153" s="5">
        <v>104.79151799367899</v>
      </c>
      <c r="E153" s="5">
        <v>95.787167712853304</v>
      </c>
    </row>
    <row r="154" spans="1:5" x14ac:dyDescent="0.45">
      <c r="A154" s="10">
        <v>45134</v>
      </c>
      <c r="B154" s="5">
        <v>92.633688289750395</v>
      </c>
      <c r="C154" s="5">
        <v>117.22120895771</v>
      </c>
      <c r="D154" s="5">
        <v>105.036191252931</v>
      </c>
      <c r="E154" s="5">
        <v>95.657412478409199</v>
      </c>
    </row>
    <row r="155" spans="1:5" x14ac:dyDescent="0.45">
      <c r="A155" s="10">
        <v>45135</v>
      </c>
      <c r="B155" s="5">
        <v>92.897835483497005</v>
      </c>
      <c r="C155" s="5">
        <v>117.918262727528</v>
      </c>
      <c r="D155" s="5">
        <v>104.81190743195</v>
      </c>
      <c r="E155" s="5">
        <v>95.814972405948495</v>
      </c>
    </row>
    <row r="156" spans="1:5" x14ac:dyDescent="0.45">
      <c r="A156" s="10">
        <v>45138</v>
      </c>
      <c r="B156" s="5">
        <v>92.961595150953102</v>
      </c>
      <c r="C156" s="5">
        <v>118.016565182245</v>
      </c>
      <c r="D156" s="5">
        <v>104.87307574676301</v>
      </c>
      <c r="E156" s="5">
        <v>96.093019336900198</v>
      </c>
    </row>
    <row r="157" spans="1:5" x14ac:dyDescent="0.45">
      <c r="A157" s="10">
        <v>45139</v>
      </c>
      <c r="B157" s="5">
        <v>93.380587251378699</v>
      </c>
      <c r="C157" s="5">
        <v>117.560799255826</v>
      </c>
      <c r="D157" s="5">
        <v>104.54684473442801</v>
      </c>
      <c r="E157" s="5">
        <v>96.2783839575347</v>
      </c>
    </row>
    <row r="158" spans="1:5" x14ac:dyDescent="0.45">
      <c r="A158" s="10">
        <v>45140</v>
      </c>
      <c r="B158" s="5">
        <v>93.535432158057702</v>
      </c>
      <c r="C158" s="5">
        <v>117.18546261053901</v>
      </c>
      <c r="D158" s="5">
        <v>104.373534509124</v>
      </c>
      <c r="E158" s="5">
        <v>96.2783839575347</v>
      </c>
    </row>
    <row r="159" spans="1:5" x14ac:dyDescent="0.45">
      <c r="A159" s="10">
        <v>45141</v>
      </c>
      <c r="B159" s="5">
        <v>94.063726545550907</v>
      </c>
      <c r="C159" s="5">
        <v>114.89769639165</v>
      </c>
      <c r="D159" s="5">
        <v>104.108471811602</v>
      </c>
      <c r="E159" s="5">
        <v>96.7139908160256</v>
      </c>
    </row>
    <row r="160" spans="1:5" x14ac:dyDescent="0.45">
      <c r="A160" s="10">
        <v>45142</v>
      </c>
      <c r="B160" s="5">
        <v>94.200354404385394</v>
      </c>
      <c r="C160" s="5">
        <v>114.352564597305</v>
      </c>
      <c r="D160" s="5">
        <v>104.08808237333101</v>
      </c>
      <c r="E160" s="5">
        <v>96.584235581581495</v>
      </c>
    </row>
    <row r="161" spans="1:5" x14ac:dyDescent="0.45">
      <c r="A161" s="10">
        <v>45145</v>
      </c>
      <c r="B161" s="5">
        <v>93.890664591027303</v>
      </c>
      <c r="C161" s="5">
        <v>115.94327704637701</v>
      </c>
      <c r="D161" s="5">
        <v>104.026914058518</v>
      </c>
      <c r="E161" s="5">
        <v>96.343261574756696</v>
      </c>
    </row>
    <row r="162" spans="1:5" x14ac:dyDescent="0.45">
      <c r="A162" s="10">
        <v>45146</v>
      </c>
      <c r="B162" s="5">
        <v>94.400741930675906</v>
      </c>
      <c r="C162" s="5">
        <v>115.362398904862</v>
      </c>
      <c r="D162" s="5">
        <v>103.38464675298199</v>
      </c>
      <c r="E162" s="5">
        <v>96.482285040232597</v>
      </c>
    </row>
    <row r="163" spans="1:5" x14ac:dyDescent="0.45">
      <c r="A163" s="10">
        <v>45147</v>
      </c>
      <c r="B163" s="5">
        <v>94.245897023996804</v>
      </c>
      <c r="C163" s="5">
        <v>115.576876987883</v>
      </c>
      <c r="D163" s="5">
        <v>103.649709450505</v>
      </c>
      <c r="E163" s="5">
        <v>96.482285040232597</v>
      </c>
    </row>
    <row r="164" spans="1:5" x14ac:dyDescent="0.45">
      <c r="A164" s="10">
        <v>45148</v>
      </c>
      <c r="B164" s="5">
        <v>93.999966878094796</v>
      </c>
      <c r="C164" s="5">
        <v>116.434789319966</v>
      </c>
      <c r="D164" s="5">
        <v>103.86379855235</v>
      </c>
      <c r="E164" s="5">
        <v>96.287652188566398</v>
      </c>
    </row>
    <row r="165" spans="1:5" x14ac:dyDescent="0.45">
      <c r="A165" s="10">
        <v>45149</v>
      </c>
      <c r="B165" s="5">
        <v>94.227679976152203</v>
      </c>
      <c r="C165" s="5">
        <v>116.65820398978001</v>
      </c>
      <c r="D165" s="5">
        <v>103.639514731369</v>
      </c>
      <c r="E165" s="5">
        <v>96.213506340312605</v>
      </c>
    </row>
    <row r="166" spans="1:5" x14ac:dyDescent="0.45">
      <c r="A166" s="10">
        <v>45152</v>
      </c>
      <c r="B166" s="5">
        <v>94.655780600500194</v>
      </c>
      <c r="C166" s="5">
        <v>116.72969668412</v>
      </c>
      <c r="D166" s="5">
        <v>103.802630237537</v>
      </c>
      <c r="E166" s="5">
        <v>96.287652188566398</v>
      </c>
    </row>
    <row r="167" spans="1:5" x14ac:dyDescent="0.45">
      <c r="A167" s="10">
        <v>45153</v>
      </c>
      <c r="B167" s="5">
        <v>94.938144842091305</v>
      </c>
      <c r="C167" s="5">
        <v>116.264994170908</v>
      </c>
      <c r="D167" s="5">
        <v>103.588541135692</v>
      </c>
      <c r="E167" s="5">
        <v>96.148628723090496</v>
      </c>
    </row>
    <row r="168" spans="1:5" x14ac:dyDescent="0.45">
      <c r="A168" s="10">
        <v>45154</v>
      </c>
      <c r="B168" s="5">
        <v>94.919927794246703</v>
      </c>
      <c r="C168" s="5">
        <v>116.63139422940201</v>
      </c>
      <c r="D168" s="5">
        <v>103.60893057396299</v>
      </c>
      <c r="E168" s="5">
        <v>95.953995871424397</v>
      </c>
    </row>
    <row r="169" spans="1:5" x14ac:dyDescent="0.45">
      <c r="A169" s="10">
        <v>45155</v>
      </c>
      <c r="B169" s="5">
        <v>94.919927794246703</v>
      </c>
      <c r="C169" s="5">
        <v>116.62245764261</v>
      </c>
      <c r="D169" s="5">
        <v>103.496788663472</v>
      </c>
      <c r="E169" s="5">
        <v>96.176433416185702</v>
      </c>
    </row>
    <row r="170" spans="1:5" x14ac:dyDescent="0.45">
      <c r="A170" s="10">
        <v>45156</v>
      </c>
      <c r="B170" s="5">
        <v>95.047447129158897</v>
      </c>
      <c r="C170" s="5">
        <v>116.69395033695</v>
      </c>
      <c r="D170" s="5">
        <v>103.129778774595</v>
      </c>
      <c r="E170" s="5">
        <v>96.167165185154005</v>
      </c>
    </row>
    <row r="171" spans="1:5" x14ac:dyDescent="0.45">
      <c r="A171" s="10">
        <v>45159</v>
      </c>
      <c r="B171" s="5">
        <v>94.874385174635293</v>
      </c>
      <c r="C171" s="5">
        <v>116.83693572563099</v>
      </c>
      <c r="D171" s="5">
        <v>103.52737282087899</v>
      </c>
      <c r="E171" s="5">
        <v>96.102287567931896</v>
      </c>
    </row>
    <row r="172" spans="1:5" x14ac:dyDescent="0.45">
      <c r="A172" s="10">
        <v>45160</v>
      </c>
      <c r="B172" s="5">
        <v>94.819734031101504</v>
      </c>
      <c r="C172" s="5">
        <v>117.712721231299</v>
      </c>
      <c r="D172" s="5">
        <v>103.354062595575</v>
      </c>
      <c r="E172" s="5">
        <v>95.981800564519503</v>
      </c>
    </row>
    <row r="173" spans="1:5" x14ac:dyDescent="0.45">
      <c r="A173" s="10">
        <v>45161</v>
      </c>
      <c r="B173" s="5">
        <v>95.029230081314296</v>
      </c>
      <c r="C173" s="5">
        <v>118.096994463378</v>
      </c>
      <c r="D173" s="5">
        <v>103.02783158324</v>
      </c>
      <c r="E173" s="5">
        <v>96.194969878249196</v>
      </c>
    </row>
    <row r="174" spans="1:5" x14ac:dyDescent="0.45">
      <c r="A174" s="10">
        <v>45162</v>
      </c>
      <c r="B174" s="5">
        <v>94.765082887567701</v>
      </c>
      <c r="C174" s="5">
        <v>118.320409133192</v>
      </c>
      <c r="D174" s="5">
        <v>103.099194617188</v>
      </c>
      <c r="E174" s="5">
        <v>96.055946412773295</v>
      </c>
    </row>
    <row r="175" spans="1:5" x14ac:dyDescent="0.45">
      <c r="A175" s="10">
        <v>45163</v>
      </c>
      <c r="B175" s="5">
        <v>94.847059602868399</v>
      </c>
      <c r="C175" s="5">
        <v>118.829794580366</v>
      </c>
      <c r="D175" s="5">
        <v>102.93607911102001</v>
      </c>
      <c r="E175" s="5">
        <v>96.046678181741598</v>
      </c>
    </row>
    <row r="176" spans="1:5" x14ac:dyDescent="0.45">
      <c r="A176" s="10">
        <v>45166</v>
      </c>
      <c r="B176" s="5">
        <v>94.883493698557601</v>
      </c>
      <c r="C176" s="5">
        <v>119.37492637471099</v>
      </c>
      <c r="D176" s="5">
        <v>102.803547762259</v>
      </c>
      <c r="E176" s="5">
        <v>96.102287567931896</v>
      </c>
    </row>
    <row r="177" spans="1:5" x14ac:dyDescent="0.45">
      <c r="A177" s="10">
        <v>45167</v>
      </c>
      <c r="B177" s="5">
        <v>95.020121557392002</v>
      </c>
      <c r="C177" s="5">
        <v>118.838731167159</v>
      </c>
      <c r="D177" s="5">
        <v>102.599653379549</v>
      </c>
      <c r="E177" s="5">
        <v>96.176433416185702</v>
      </c>
    </row>
    <row r="178" spans="1:5" x14ac:dyDescent="0.45">
      <c r="A178" s="10">
        <v>45168</v>
      </c>
      <c r="B178" s="5">
        <v>94.692214696189296</v>
      </c>
      <c r="C178" s="5">
        <v>118.785111646404</v>
      </c>
      <c r="D178" s="5">
        <v>102.946273830156</v>
      </c>
      <c r="E178" s="5">
        <v>95.916922947297493</v>
      </c>
    </row>
    <row r="179" spans="1:5" x14ac:dyDescent="0.45">
      <c r="A179" s="10">
        <v>45169</v>
      </c>
      <c r="B179" s="5">
        <v>94.673997648344695</v>
      </c>
      <c r="C179" s="5">
        <v>118.990653142632</v>
      </c>
      <c r="D179" s="5">
        <v>103.07880517891699</v>
      </c>
      <c r="E179" s="5">
        <v>95.953995871424397</v>
      </c>
    </row>
    <row r="180" spans="1:5" x14ac:dyDescent="0.45">
      <c r="A180" s="10">
        <v>45170</v>
      </c>
      <c r="B180" s="5">
        <v>94.828842555023797</v>
      </c>
      <c r="C180" s="5">
        <v>116.533091774684</v>
      </c>
      <c r="D180" s="5">
        <v>103.364257314711</v>
      </c>
      <c r="E180" s="5">
        <v>96.389602729915296</v>
      </c>
    </row>
    <row r="181" spans="1:5" x14ac:dyDescent="0.45">
      <c r="A181" s="10">
        <v>45173</v>
      </c>
      <c r="B181" s="5">
        <v>95.102098272692601</v>
      </c>
      <c r="C181" s="5">
        <v>116.756506444498</v>
      </c>
      <c r="D181" s="5">
        <v>102.854521357937</v>
      </c>
      <c r="E181" s="5">
        <v>96.435943885073897</v>
      </c>
    </row>
    <row r="182" spans="1:5" x14ac:dyDescent="0.45">
      <c r="A182" s="10">
        <v>45174</v>
      </c>
      <c r="B182" s="5">
        <v>95.703260851564195</v>
      </c>
      <c r="C182" s="5">
        <v>115.78241848411101</v>
      </c>
      <c r="D182" s="5">
        <v>102.70160057090401</v>
      </c>
      <c r="E182" s="5">
        <v>96.500821502296006</v>
      </c>
    </row>
    <row r="183" spans="1:5" x14ac:dyDescent="0.45">
      <c r="A183" s="10">
        <v>45175</v>
      </c>
      <c r="B183" s="5">
        <v>95.885431330010107</v>
      </c>
      <c r="C183" s="5">
        <v>113.914671844471</v>
      </c>
      <c r="D183" s="5">
        <v>102.864716077072</v>
      </c>
      <c r="E183" s="5">
        <v>96.528626195391197</v>
      </c>
    </row>
    <row r="184" spans="1:5" x14ac:dyDescent="0.45">
      <c r="A184" s="10">
        <v>45176</v>
      </c>
      <c r="B184" s="5">
        <v>96.058493284533697</v>
      </c>
      <c r="C184" s="5">
        <v>114.620662201081</v>
      </c>
      <c r="D184" s="5">
        <v>102.864716077072</v>
      </c>
      <c r="E184" s="5">
        <v>96.389602729915296</v>
      </c>
    </row>
    <row r="185" spans="1:5" x14ac:dyDescent="0.45">
      <c r="A185" s="10">
        <v>45177</v>
      </c>
      <c r="B185" s="5">
        <v>96.1131444280675</v>
      </c>
      <c r="C185" s="5">
        <v>114.540232919948</v>
      </c>
      <c r="D185" s="5">
        <v>102.854521357937</v>
      </c>
      <c r="E185" s="5">
        <v>96.259847495471206</v>
      </c>
    </row>
    <row r="186" spans="1:5" x14ac:dyDescent="0.45">
      <c r="A186" s="10">
        <v>45180</v>
      </c>
      <c r="B186" s="5">
        <v>95.848997234320905</v>
      </c>
      <c r="C186" s="5">
        <v>113.81636938975301</v>
      </c>
      <c r="D186" s="5">
        <v>103.333673157305</v>
      </c>
      <c r="E186" s="5">
        <v>96.667649660866999</v>
      </c>
    </row>
    <row r="187" spans="1:5" x14ac:dyDescent="0.45">
      <c r="A187" s="10">
        <v>45181</v>
      </c>
      <c r="B187" s="5">
        <v>95.730586423331104</v>
      </c>
      <c r="C187" s="5">
        <v>115.255159863351</v>
      </c>
      <c r="D187" s="5">
        <v>103.29289428076299</v>
      </c>
      <c r="E187" s="5">
        <v>96.741795509120806</v>
      </c>
    </row>
    <row r="188" spans="1:5" x14ac:dyDescent="0.45">
      <c r="A188" s="10">
        <v>45182</v>
      </c>
      <c r="B188" s="5">
        <v>95.612175612341204</v>
      </c>
      <c r="C188" s="5">
        <v>115.719862376563</v>
      </c>
      <c r="D188" s="5">
        <v>103.39484147211699</v>
      </c>
      <c r="E188" s="5">
        <v>96.843746050469704</v>
      </c>
    </row>
    <row r="189" spans="1:5" x14ac:dyDescent="0.45">
      <c r="A189" s="10">
        <v>45183</v>
      </c>
      <c r="B189" s="5">
        <v>95.466439229584495</v>
      </c>
      <c r="C189" s="5">
        <v>116.36329662562601</v>
      </c>
      <c r="D189" s="5">
        <v>103.680293607911</v>
      </c>
      <c r="E189" s="5">
        <v>96.825209588406295</v>
      </c>
    </row>
    <row r="190" spans="1:5" x14ac:dyDescent="0.45">
      <c r="A190" s="10">
        <v>45184</v>
      </c>
      <c r="B190" s="5">
        <v>95.593958564496603</v>
      </c>
      <c r="C190" s="5">
        <v>116.819062552045</v>
      </c>
      <c r="D190" s="5">
        <v>103.741461922724</v>
      </c>
      <c r="E190" s="5">
        <v>97.038378902135904</v>
      </c>
    </row>
    <row r="191" spans="1:5" x14ac:dyDescent="0.45">
      <c r="A191" s="10">
        <v>45187</v>
      </c>
      <c r="B191" s="5">
        <v>95.639501184108099</v>
      </c>
      <c r="C191" s="5">
        <v>116.93523818034799</v>
      </c>
      <c r="D191" s="5">
        <v>103.894382709756</v>
      </c>
      <c r="E191" s="5">
        <v>96.788136664279406</v>
      </c>
    </row>
    <row r="192" spans="1:5" x14ac:dyDescent="0.45">
      <c r="A192" s="10">
        <v>45188</v>
      </c>
      <c r="B192" s="5">
        <v>95.430005133895307</v>
      </c>
      <c r="C192" s="5">
        <v>116.890555246386</v>
      </c>
      <c r="D192" s="5">
        <v>104.506065857886</v>
      </c>
      <c r="E192" s="5">
        <v>96.723259047057297</v>
      </c>
    </row>
    <row r="193" spans="1:5" x14ac:dyDescent="0.45">
      <c r="A193" s="10">
        <v>45189</v>
      </c>
      <c r="B193" s="5">
        <v>95.457330705662201</v>
      </c>
      <c r="C193" s="5">
        <v>117.265891891672</v>
      </c>
      <c r="D193" s="5">
        <v>104.46528698134399</v>
      </c>
      <c r="E193" s="5">
        <v>96.732527278089094</v>
      </c>
    </row>
    <row r="194" spans="1:5" x14ac:dyDescent="0.45">
      <c r="A194" s="10">
        <v>45190</v>
      </c>
      <c r="B194" s="5">
        <v>95.903648377854694</v>
      </c>
      <c r="C194" s="5">
        <v>116.685013750157</v>
      </c>
      <c r="D194" s="5">
        <v>103.986135181976</v>
      </c>
      <c r="E194" s="5">
        <v>96.964233053882097</v>
      </c>
    </row>
    <row r="195" spans="1:5" x14ac:dyDescent="0.45">
      <c r="A195" s="10">
        <v>45191</v>
      </c>
      <c r="B195" s="5">
        <v>95.7761290429426</v>
      </c>
      <c r="C195" s="5">
        <v>116.586711295439</v>
      </c>
      <c r="D195" s="5">
        <v>104.54684473442801</v>
      </c>
      <c r="E195" s="5">
        <v>96.871550743564896</v>
      </c>
    </row>
    <row r="196" spans="1:5" x14ac:dyDescent="0.45">
      <c r="A196" s="10">
        <v>45194</v>
      </c>
      <c r="B196" s="5">
        <v>95.967408045310805</v>
      </c>
      <c r="C196" s="5">
        <v>116.13094536902</v>
      </c>
      <c r="D196" s="5">
        <v>104.434702823937</v>
      </c>
      <c r="E196" s="5">
        <v>96.936428360787005</v>
      </c>
    </row>
    <row r="197" spans="1:5" x14ac:dyDescent="0.45">
      <c r="A197" s="10">
        <v>45195</v>
      </c>
      <c r="B197" s="5">
        <v>96.304423430435705</v>
      </c>
      <c r="C197" s="5">
        <v>114.987062259575</v>
      </c>
      <c r="D197" s="5">
        <v>104.24100316036299</v>
      </c>
      <c r="E197" s="5">
        <v>97.214475291738694</v>
      </c>
    </row>
    <row r="198" spans="1:5" x14ac:dyDescent="0.45">
      <c r="A198" s="10">
        <v>45196</v>
      </c>
      <c r="B198" s="5">
        <v>96.696089959094493</v>
      </c>
      <c r="C198" s="5">
        <v>113.896798670886</v>
      </c>
      <c r="D198" s="5">
        <v>104.200224283821</v>
      </c>
      <c r="E198" s="5">
        <v>97.520326915785503</v>
      </c>
    </row>
    <row r="199" spans="1:5" x14ac:dyDescent="0.45">
      <c r="A199" s="10">
        <v>45197</v>
      </c>
      <c r="B199" s="5">
        <v>96.650547339482998</v>
      </c>
      <c r="C199" s="5">
        <v>113.718066935035</v>
      </c>
      <c r="D199" s="5">
        <v>104.577428891834</v>
      </c>
      <c r="E199" s="5">
        <v>97.603740995071007</v>
      </c>
    </row>
    <row r="200" spans="1:5" x14ac:dyDescent="0.45">
      <c r="A200" s="10">
        <v>45198</v>
      </c>
      <c r="B200" s="5">
        <v>96.267989334746503</v>
      </c>
      <c r="C200" s="5">
        <v>114.718964655799</v>
      </c>
      <c r="D200" s="5">
        <v>104.801712712815</v>
      </c>
      <c r="E200" s="5">
        <v>97.334962295151001</v>
      </c>
    </row>
    <row r="201" spans="1:5" x14ac:dyDescent="0.45">
      <c r="A201" s="10">
        <v>45201</v>
      </c>
      <c r="B201" s="5">
        <v>96.714307006939094</v>
      </c>
      <c r="C201" s="5">
        <v>114.54916950674099</v>
      </c>
      <c r="D201" s="5">
        <v>103.537567540014</v>
      </c>
      <c r="E201" s="5">
        <v>97.733496229515097</v>
      </c>
    </row>
    <row r="202" spans="1:5" x14ac:dyDescent="0.45">
      <c r="A202" s="10">
        <v>45202</v>
      </c>
      <c r="B202" s="5">
        <v>97.233492870509906</v>
      </c>
      <c r="C202" s="5">
        <v>113.155061967105</v>
      </c>
      <c r="D202" s="5">
        <v>102.92588439188501</v>
      </c>
      <c r="E202" s="5">
        <v>98.132030163879193</v>
      </c>
    </row>
    <row r="203" spans="1:5" x14ac:dyDescent="0.45">
      <c r="A203" s="10">
        <v>45203</v>
      </c>
      <c r="B203" s="5">
        <v>97.251709918354507</v>
      </c>
      <c r="C203" s="5">
        <v>111.912876402943</v>
      </c>
      <c r="D203" s="5">
        <v>103.007442144969</v>
      </c>
      <c r="E203" s="5">
        <v>97.993006698403306</v>
      </c>
    </row>
    <row r="204" spans="1:5" x14ac:dyDescent="0.45">
      <c r="A204" s="10">
        <v>45204</v>
      </c>
      <c r="B204" s="5">
        <v>97.269926966199094</v>
      </c>
      <c r="C204" s="5">
        <v>111.171139699162</v>
      </c>
      <c r="D204" s="5">
        <v>102.640432256091</v>
      </c>
      <c r="E204" s="5">
        <v>97.872519694990899</v>
      </c>
    </row>
    <row r="205" spans="1:5" x14ac:dyDescent="0.45">
      <c r="A205" s="10">
        <v>45205</v>
      </c>
      <c r="B205" s="5">
        <v>97.306361061888296</v>
      </c>
      <c r="C205" s="5">
        <v>109.884271201037</v>
      </c>
      <c r="D205" s="5">
        <v>102.92588439188501</v>
      </c>
      <c r="E205" s="5">
        <v>97.7242279984834</v>
      </c>
    </row>
    <row r="206" spans="1:5" x14ac:dyDescent="0.45">
      <c r="A206" s="10">
        <v>45208</v>
      </c>
      <c r="B206" s="5">
        <v>97.333686633655205</v>
      </c>
      <c r="C206" s="5">
        <v>109.920017548207</v>
      </c>
      <c r="D206" s="5">
        <v>103.435620348659</v>
      </c>
      <c r="E206" s="5">
        <v>98.057884315625401</v>
      </c>
    </row>
    <row r="207" spans="1:5" x14ac:dyDescent="0.45">
      <c r="A207" s="10">
        <v>45209</v>
      </c>
      <c r="B207" s="5">
        <v>97.096865011675504</v>
      </c>
      <c r="C207" s="5">
        <v>110.295354193493</v>
      </c>
      <c r="D207" s="5">
        <v>103.79243551840101</v>
      </c>
      <c r="E207" s="5">
        <v>97.742764460546795</v>
      </c>
    </row>
    <row r="208" spans="1:5" x14ac:dyDescent="0.45">
      <c r="A208" s="10">
        <v>45210</v>
      </c>
      <c r="B208" s="5">
        <v>96.714307006939094</v>
      </c>
      <c r="C208" s="5">
        <v>112.180974006719</v>
      </c>
      <c r="D208" s="5">
        <v>103.54776225915001</v>
      </c>
      <c r="E208" s="5">
        <v>97.418376374436505</v>
      </c>
    </row>
    <row r="209" spans="1:5" x14ac:dyDescent="0.45">
      <c r="A209" s="10">
        <v>45211</v>
      </c>
      <c r="B209" s="5">
        <v>96.586787672026901</v>
      </c>
      <c r="C209" s="5">
        <v>112.752915561441</v>
      </c>
      <c r="D209" s="5">
        <v>103.598735854827</v>
      </c>
      <c r="E209" s="5">
        <v>97.399839912373096</v>
      </c>
    </row>
    <row r="210" spans="1:5" x14ac:dyDescent="0.45">
      <c r="A210" s="10">
        <v>45212</v>
      </c>
      <c r="B210" s="5">
        <v>97.124190583442399</v>
      </c>
      <c r="C210" s="5">
        <v>111.96649592369801</v>
      </c>
      <c r="D210" s="5">
        <v>103.170557651137</v>
      </c>
      <c r="E210" s="5">
        <v>97.742764460546795</v>
      </c>
    </row>
    <row r="211" spans="1:5" x14ac:dyDescent="0.45">
      <c r="A211" s="10">
        <v>45215</v>
      </c>
      <c r="B211" s="5">
        <v>97.078647963830903</v>
      </c>
      <c r="C211" s="5">
        <v>111.769891014262</v>
      </c>
      <c r="D211" s="5">
        <v>103.568151697421</v>
      </c>
      <c r="E211" s="5">
        <v>97.640813919197896</v>
      </c>
    </row>
    <row r="212" spans="1:5" x14ac:dyDescent="0.45">
      <c r="A212" s="10">
        <v>45216</v>
      </c>
      <c r="B212" s="5">
        <v>97.005779772452499</v>
      </c>
      <c r="C212" s="5">
        <v>111.912876402943</v>
      </c>
      <c r="D212" s="5">
        <v>103.46620450606601</v>
      </c>
      <c r="E212" s="5">
        <v>97.557399839912406</v>
      </c>
    </row>
    <row r="213" spans="1:5" x14ac:dyDescent="0.45">
      <c r="A213" s="10">
        <v>45217</v>
      </c>
      <c r="B213" s="5">
        <v>97.078647963830903</v>
      </c>
      <c r="C213" s="5">
        <v>111.492856823693</v>
      </c>
      <c r="D213" s="5">
        <v>103.354062595575</v>
      </c>
      <c r="E213" s="5">
        <v>97.557399839912406</v>
      </c>
    </row>
    <row r="214" spans="1:5" x14ac:dyDescent="0.45">
      <c r="A214" s="10">
        <v>45218</v>
      </c>
      <c r="B214" s="5">
        <v>97.488531540334193</v>
      </c>
      <c r="C214" s="5">
        <v>109.526807729335</v>
      </c>
      <c r="D214" s="5">
        <v>103.007442144969</v>
      </c>
      <c r="E214" s="5">
        <v>97.779837384673698</v>
      </c>
    </row>
    <row r="215" spans="1:5" x14ac:dyDescent="0.45">
      <c r="A215" s="10">
        <v>45219</v>
      </c>
      <c r="B215" s="5">
        <v>97.379229253266701</v>
      </c>
      <c r="C215" s="5">
        <v>109.41063210103199</v>
      </c>
      <c r="D215" s="5">
        <v>103.23172596595001</v>
      </c>
      <c r="E215" s="5">
        <v>97.631545688166199</v>
      </c>
    </row>
    <row r="216" spans="1:5" x14ac:dyDescent="0.45">
      <c r="A216" s="10">
        <v>45222</v>
      </c>
      <c r="B216" s="5">
        <v>97.406554825033496</v>
      </c>
      <c r="C216" s="5">
        <v>109.464251621787</v>
      </c>
      <c r="D216" s="5">
        <v>102.93607911102001</v>
      </c>
      <c r="E216" s="5">
        <v>97.650082150229593</v>
      </c>
    </row>
    <row r="217" spans="1:5" x14ac:dyDescent="0.45">
      <c r="A217" s="10">
        <v>45223</v>
      </c>
      <c r="B217" s="5">
        <v>97.069539439908596</v>
      </c>
      <c r="C217" s="5">
        <v>110.491959102929</v>
      </c>
      <c r="D217" s="5">
        <v>102.976857987562</v>
      </c>
      <c r="E217" s="5">
        <v>97.446181067531697</v>
      </c>
    </row>
    <row r="218" spans="1:5" x14ac:dyDescent="0.45">
      <c r="A218" s="10">
        <v>45224</v>
      </c>
      <c r="B218" s="5">
        <v>97.379229253266701</v>
      </c>
      <c r="C218" s="5">
        <v>109.902144374622</v>
      </c>
      <c r="D218" s="5">
        <v>102.67101641349799</v>
      </c>
      <c r="E218" s="5">
        <v>97.575936301975801</v>
      </c>
    </row>
    <row r="219" spans="1:5" x14ac:dyDescent="0.45">
      <c r="A219" s="10">
        <v>45225</v>
      </c>
      <c r="B219" s="5">
        <v>97.661593494857797</v>
      </c>
      <c r="C219" s="5">
        <v>109.294456472729</v>
      </c>
      <c r="D219" s="5">
        <v>102.314201243756</v>
      </c>
      <c r="E219" s="5">
        <v>97.779837384673698</v>
      </c>
    </row>
    <row r="220" spans="1:5" x14ac:dyDescent="0.45">
      <c r="A220" s="10">
        <v>45226</v>
      </c>
      <c r="B220" s="5">
        <v>97.397446301111202</v>
      </c>
      <c r="C220" s="5">
        <v>111.10858359161401</v>
      </c>
      <c r="D220" s="5">
        <v>102.171475175859</v>
      </c>
      <c r="E220" s="5">
        <v>97.677886843324799</v>
      </c>
    </row>
    <row r="221" spans="1:5" x14ac:dyDescent="0.45">
      <c r="A221" s="10">
        <v>45229</v>
      </c>
      <c r="B221" s="5">
        <v>97.169733203053894</v>
      </c>
      <c r="C221" s="5">
        <v>111.331998261428</v>
      </c>
      <c r="D221" s="5">
        <v>101.98797023141999</v>
      </c>
      <c r="E221" s="5">
        <v>97.418376374436505</v>
      </c>
    </row>
    <row r="222" spans="1:5" x14ac:dyDescent="0.45">
      <c r="A222" s="10">
        <v>45230</v>
      </c>
      <c r="B222" s="5">
        <v>97.242601394432199</v>
      </c>
      <c r="C222" s="5">
        <v>111.314125087843</v>
      </c>
      <c r="D222" s="5">
        <v>101.855438882659</v>
      </c>
      <c r="E222" s="5">
        <v>97.529595146817201</v>
      </c>
    </row>
    <row r="223" spans="1:5" x14ac:dyDescent="0.45">
      <c r="A223" s="10">
        <v>45231</v>
      </c>
      <c r="B223" s="5">
        <v>97.415663348955803</v>
      </c>
      <c r="C223" s="5">
        <v>111.80563736143201</v>
      </c>
      <c r="D223" s="5">
        <v>101.865633601794</v>
      </c>
      <c r="E223" s="5">
        <v>97.7242279984834</v>
      </c>
    </row>
    <row r="224" spans="1:5" x14ac:dyDescent="0.45">
      <c r="A224" s="10">
        <v>45232</v>
      </c>
      <c r="B224" s="5">
        <v>96.577679148104593</v>
      </c>
      <c r="C224" s="5">
        <v>113.95041819164101</v>
      </c>
      <c r="D224" s="5">
        <v>102.028749107962</v>
      </c>
      <c r="E224" s="5">
        <v>97.001305978009</v>
      </c>
    </row>
    <row r="225" spans="1:5" x14ac:dyDescent="0.45">
      <c r="A225" s="10">
        <v>45233</v>
      </c>
      <c r="B225" s="5">
        <v>96.040276236689095</v>
      </c>
      <c r="C225" s="5">
        <v>115.210476929389</v>
      </c>
      <c r="D225" s="5">
        <v>102.579263941278</v>
      </c>
      <c r="E225" s="5">
        <v>96.686186122930394</v>
      </c>
    </row>
    <row r="226" spans="1:5" x14ac:dyDescent="0.45">
      <c r="A226" s="10">
        <v>45236</v>
      </c>
      <c r="B226" s="5">
        <v>95.785237566864893</v>
      </c>
      <c r="C226" s="5">
        <v>114.26319872937999</v>
      </c>
      <c r="D226" s="5">
        <v>102.742379447446</v>
      </c>
      <c r="E226" s="5">
        <v>96.890087205628305</v>
      </c>
    </row>
    <row r="227" spans="1:5" x14ac:dyDescent="0.45">
      <c r="A227" s="10">
        <v>45237</v>
      </c>
      <c r="B227" s="5">
        <v>96.149578523756702</v>
      </c>
      <c r="C227" s="5">
        <v>114.11127675390701</v>
      </c>
      <c r="D227" s="5">
        <v>102.273422367214</v>
      </c>
      <c r="E227" s="5">
        <v>97.066183595231095</v>
      </c>
    </row>
    <row r="228" spans="1:5" x14ac:dyDescent="0.45">
      <c r="A228" s="10">
        <v>45238</v>
      </c>
      <c r="B228" s="5">
        <v>96.258880810824294</v>
      </c>
      <c r="C228" s="5">
        <v>114.173832861454</v>
      </c>
      <c r="D228" s="5">
        <v>101.936996635743</v>
      </c>
      <c r="E228" s="5">
        <v>97.223743522770405</v>
      </c>
    </row>
    <row r="229" spans="1:5" x14ac:dyDescent="0.45">
      <c r="A229" s="10">
        <v>45239</v>
      </c>
      <c r="B229" s="5">
        <v>96.277097858668796</v>
      </c>
      <c r="C229" s="5">
        <v>114.039784059566</v>
      </c>
      <c r="D229" s="5">
        <v>101.967580793149</v>
      </c>
      <c r="E229" s="5">
        <v>97.168134136579994</v>
      </c>
    </row>
    <row r="230" spans="1:5" x14ac:dyDescent="0.45">
      <c r="A230" s="10">
        <v>45240</v>
      </c>
      <c r="B230" s="5">
        <v>96.614113243793796</v>
      </c>
      <c r="C230" s="5">
        <v>112.332895982192</v>
      </c>
      <c r="D230" s="5">
        <v>101.90641247833599</v>
      </c>
      <c r="E230" s="5">
        <v>97.307157602055895</v>
      </c>
    </row>
    <row r="231" spans="1:5" x14ac:dyDescent="0.45">
      <c r="A231" s="10">
        <v>45243</v>
      </c>
      <c r="B231" s="5">
        <v>96.605004719871502</v>
      </c>
      <c r="C231" s="5">
        <v>113.199744901068</v>
      </c>
      <c r="D231" s="5">
        <v>101.773881129575</v>
      </c>
      <c r="E231" s="5">
        <v>97.390571681341399</v>
      </c>
    </row>
    <row r="232" spans="1:5" x14ac:dyDescent="0.45">
      <c r="A232" s="10">
        <v>45244</v>
      </c>
      <c r="B232" s="5">
        <v>96.359074573969494</v>
      </c>
      <c r="C232" s="5">
        <v>113.95041819164101</v>
      </c>
      <c r="D232" s="5">
        <v>101.631155061678</v>
      </c>
      <c r="E232" s="5">
        <v>97.223743522770405</v>
      </c>
    </row>
    <row r="233" spans="1:5" x14ac:dyDescent="0.45">
      <c r="A233" s="10">
        <v>45245</v>
      </c>
      <c r="B233" s="5">
        <v>95.302485798983199</v>
      </c>
      <c r="C233" s="5">
        <v>114.879823218065</v>
      </c>
      <c r="D233" s="5">
        <v>102.365174839433</v>
      </c>
      <c r="E233" s="5">
        <v>96.899355436660102</v>
      </c>
    </row>
    <row r="234" spans="1:5" x14ac:dyDescent="0.45">
      <c r="A234" s="10">
        <v>45246</v>
      </c>
      <c r="B234" s="5">
        <v>95.402679562128398</v>
      </c>
      <c r="C234" s="5">
        <v>115.362398904862</v>
      </c>
      <c r="D234" s="5">
        <v>101.967580793149</v>
      </c>
      <c r="E234" s="5">
        <v>96.853014281501501</v>
      </c>
    </row>
    <row r="235" spans="1:5" x14ac:dyDescent="0.45">
      <c r="A235" s="10">
        <v>45247</v>
      </c>
      <c r="B235" s="5">
        <v>95.038338605236603</v>
      </c>
      <c r="C235" s="5">
        <v>115.639433095431</v>
      </c>
      <c r="D235" s="5">
        <v>101.886023040065</v>
      </c>
      <c r="E235" s="5">
        <v>97.038378902135904</v>
      </c>
    </row>
    <row r="236" spans="1:5" x14ac:dyDescent="0.45">
      <c r="A236" s="10">
        <v>45250</v>
      </c>
      <c r="B236" s="5">
        <v>94.728648791878499</v>
      </c>
      <c r="C236" s="5">
        <v>115.69305261618599</v>
      </c>
      <c r="D236" s="5">
        <v>101.651544499949</v>
      </c>
      <c r="E236" s="5">
        <v>97.334962295151001</v>
      </c>
    </row>
    <row r="237" spans="1:5" x14ac:dyDescent="0.45">
      <c r="A237" s="10">
        <v>45251</v>
      </c>
      <c r="B237" s="5">
        <v>94.437176026364995</v>
      </c>
      <c r="C237" s="5">
        <v>115.728798963356</v>
      </c>
      <c r="D237" s="5">
        <v>101.508818432052</v>
      </c>
      <c r="E237" s="5">
        <v>97.585204533007598</v>
      </c>
    </row>
    <row r="238" spans="1:5" x14ac:dyDescent="0.45">
      <c r="A238" s="10">
        <v>45252</v>
      </c>
      <c r="B238" s="5">
        <v>94.710431744033897</v>
      </c>
      <c r="C238" s="5">
        <v>115.60368674826</v>
      </c>
      <c r="D238" s="5">
        <v>101.722907533897</v>
      </c>
      <c r="E238" s="5">
        <v>97.742764460546795</v>
      </c>
    </row>
    <row r="239" spans="1:5" x14ac:dyDescent="0.45">
      <c r="A239" s="10">
        <v>45253</v>
      </c>
      <c r="B239" s="5">
        <v>94.755974363645393</v>
      </c>
      <c r="C239" s="5">
        <v>115.719862376563</v>
      </c>
      <c r="D239" s="5">
        <v>101.76368641043901</v>
      </c>
      <c r="E239" s="5">
        <v>97.9652020053082</v>
      </c>
    </row>
    <row r="240" spans="1:5" x14ac:dyDescent="0.45">
      <c r="A240" s="10">
        <v>45254</v>
      </c>
      <c r="B240" s="5">
        <v>94.728648791878499</v>
      </c>
      <c r="C240" s="5">
        <v>115.98795998033999</v>
      </c>
      <c r="D240" s="5">
        <v>101.947191354878</v>
      </c>
      <c r="E240" s="5">
        <v>97.807642077768904</v>
      </c>
    </row>
    <row r="241" spans="1:5" x14ac:dyDescent="0.45">
      <c r="A241" s="10">
        <v>45257</v>
      </c>
      <c r="B241" s="5">
        <v>94.446284550287302</v>
      </c>
      <c r="C241" s="5">
        <v>116.345423452041</v>
      </c>
      <c r="D241" s="5">
        <v>102.202059333265</v>
      </c>
      <c r="E241" s="5">
        <v>97.520326915785503</v>
      </c>
    </row>
    <row r="242" spans="1:5" x14ac:dyDescent="0.45">
      <c r="A242" s="10">
        <v>45258</v>
      </c>
      <c r="B242" s="5">
        <v>94.500935693821106</v>
      </c>
      <c r="C242" s="5">
        <v>115.469637946372</v>
      </c>
      <c r="D242" s="5">
        <v>102.497706188195</v>
      </c>
      <c r="E242" s="5">
        <v>97.4832539916586</v>
      </c>
    </row>
    <row r="243" spans="1:5" x14ac:dyDescent="0.45">
      <c r="A243" s="10">
        <v>45259</v>
      </c>
      <c r="B243" s="5">
        <v>94.200354404385394</v>
      </c>
      <c r="C243" s="5">
        <v>115.22835010297401</v>
      </c>
      <c r="D243" s="5">
        <v>102.456927311653</v>
      </c>
      <c r="E243" s="5">
        <v>97.501790453722094</v>
      </c>
    </row>
    <row r="244" spans="1:5" x14ac:dyDescent="0.45">
      <c r="A244" s="10">
        <v>45260</v>
      </c>
      <c r="B244" s="5">
        <v>94.592020933044097</v>
      </c>
      <c r="C244" s="5">
        <v>113.932545018056</v>
      </c>
      <c r="D244" s="5">
        <v>102.467122030788</v>
      </c>
      <c r="E244" s="5">
        <v>97.677886843324799</v>
      </c>
    </row>
    <row r="245" spans="1:5" x14ac:dyDescent="0.45">
      <c r="A245" s="10">
        <v>45261</v>
      </c>
      <c r="B245" s="5">
        <v>94.655780600500194</v>
      </c>
      <c r="C245" s="5">
        <v>114.718964655799</v>
      </c>
      <c r="D245" s="5">
        <v>102.93607911102001</v>
      </c>
      <c r="E245" s="5">
        <v>97.798373846737206</v>
      </c>
    </row>
    <row r="246" spans="1:5" x14ac:dyDescent="0.45">
      <c r="A246" s="10">
        <v>45264</v>
      </c>
      <c r="B246" s="5">
        <v>94.510044217743399</v>
      </c>
      <c r="C246" s="5">
        <v>114.879823218065</v>
      </c>
      <c r="D246" s="5">
        <v>102.946273830156</v>
      </c>
      <c r="E246" s="5">
        <v>97.714959767451703</v>
      </c>
    </row>
    <row r="247" spans="1:5" x14ac:dyDescent="0.45">
      <c r="A247" s="10">
        <v>45265</v>
      </c>
      <c r="B247" s="5">
        <v>94.938144842091305</v>
      </c>
      <c r="C247" s="5">
        <v>113.610827893525</v>
      </c>
      <c r="D247" s="5">
        <v>102.76276888571699</v>
      </c>
      <c r="E247" s="5">
        <v>98.0115431604668</v>
      </c>
    </row>
    <row r="248" spans="1:5" x14ac:dyDescent="0.45">
      <c r="A248" s="10">
        <v>45266</v>
      </c>
      <c r="B248" s="5">
        <v>94.929036318168997</v>
      </c>
      <c r="C248" s="5">
        <v>114.718964655799</v>
      </c>
      <c r="D248" s="5">
        <v>103.007442144969</v>
      </c>
      <c r="E248" s="5">
        <v>97.909592619117802</v>
      </c>
    </row>
    <row r="249" spans="1:5" x14ac:dyDescent="0.45">
      <c r="A249" s="10">
        <v>45267</v>
      </c>
      <c r="B249" s="5">
        <v>94.865276650713</v>
      </c>
      <c r="C249" s="5">
        <v>114.718964655799</v>
      </c>
      <c r="D249" s="5">
        <v>102.60984809868501</v>
      </c>
      <c r="E249" s="5">
        <v>97.835446770864095</v>
      </c>
    </row>
    <row r="250" spans="1:5" x14ac:dyDescent="0.45">
      <c r="A250" s="10">
        <v>45268</v>
      </c>
      <c r="B250" s="5">
        <v>94.892602222479894</v>
      </c>
      <c r="C250" s="5">
        <v>113.92360843126301</v>
      </c>
      <c r="D250" s="5">
        <v>102.895300234479</v>
      </c>
      <c r="E250" s="5">
        <v>97.640813919197896</v>
      </c>
    </row>
    <row r="251" spans="1:5" x14ac:dyDescent="0.45">
      <c r="A251" s="10">
        <v>45271</v>
      </c>
      <c r="B251" s="5">
        <v>95.156749416226404</v>
      </c>
      <c r="C251" s="5">
        <v>114.272135316172</v>
      </c>
      <c r="D251" s="5">
        <v>102.956468549291</v>
      </c>
      <c r="E251" s="5">
        <v>97.789105615705495</v>
      </c>
    </row>
    <row r="252" spans="1:5" x14ac:dyDescent="0.45">
      <c r="A252" s="10">
        <v>45272</v>
      </c>
      <c r="B252" s="5">
        <v>94.856168126790706</v>
      </c>
      <c r="C252" s="5">
        <v>114.54916950674099</v>
      </c>
      <c r="D252" s="5">
        <v>102.93607911102001</v>
      </c>
      <c r="E252" s="5">
        <v>97.566668070944104</v>
      </c>
    </row>
    <row r="253" spans="1:5" x14ac:dyDescent="0.45">
      <c r="A253" s="10">
        <v>45273</v>
      </c>
      <c r="B253" s="5">
        <v>95.174966464071005</v>
      </c>
      <c r="C253" s="5">
        <v>115.022808606745</v>
      </c>
      <c r="D253" s="5">
        <v>102.98705270669799</v>
      </c>
      <c r="E253" s="5">
        <v>97.900324388086105</v>
      </c>
    </row>
    <row r="254" spans="1:5" x14ac:dyDescent="0.45">
      <c r="A254" s="10">
        <v>45274</v>
      </c>
      <c r="B254" s="5">
        <v>94.236788500074496</v>
      </c>
      <c r="C254" s="5">
        <v>114.513423159571</v>
      </c>
      <c r="D254" s="5">
        <v>103.568151697421</v>
      </c>
      <c r="E254" s="5">
        <v>97.436912836499999</v>
      </c>
    </row>
    <row r="255" spans="1:5" x14ac:dyDescent="0.45">
      <c r="A255" s="10">
        <v>45275</v>
      </c>
      <c r="B255" s="5">
        <v>94.063726545550907</v>
      </c>
      <c r="C255" s="5">
        <v>114.486613399193</v>
      </c>
      <c r="D255" s="5">
        <v>103.914772148027</v>
      </c>
      <c r="E255" s="5">
        <v>97.696423305388194</v>
      </c>
    </row>
    <row r="256" spans="1:5" x14ac:dyDescent="0.45">
      <c r="A256" s="10">
        <v>45278</v>
      </c>
      <c r="B256" s="5">
        <v>94.245897023996804</v>
      </c>
      <c r="C256" s="5">
        <v>114.888759804857</v>
      </c>
      <c r="D256" s="5">
        <v>104.261392598634</v>
      </c>
      <c r="E256" s="5">
        <v>97.566668070944104</v>
      </c>
    </row>
    <row r="257" spans="1:5" x14ac:dyDescent="0.45">
      <c r="A257" s="10">
        <v>45279</v>
      </c>
      <c r="B257" s="5">
        <v>94.091052117317801</v>
      </c>
      <c r="C257" s="5">
        <v>115.970086806754</v>
      </c>
      <c r="D257" s="5">
        <v>103.965745743705</v>
      </c>
      <c r="E257" s="5">
        <v>97.511058684753806</v>
      </c>
    </row>
    <row r="258" spans="1:5" x14ac:dyDescent="0.45">
      <c r="A258" s="10">
        <v>45280</v>
      </c>
      <c r="B258" s="5">
        <v>94.045509497706306</v>
      </c>
      <c r="C258" s="5">
        <v>116.09519902184999</v>
      </c>
      <c r="D258" s="5">
        <v>104.25119787949799</v>
      </c>
      <c r="E258" s="5">
        <v>97.427644605468302</v>
      </c>
    </row>
    <row r="259" spans="1:5" x14ac:dyDescent="0.45">
      <c r="A259" s="10">
        <v>45281</v>
      </c>
      <c r="B259" s="5">
        <v>93.917990162794197</v>
      </c>
      <c r="C259" s="5">
        <v>116.09519902184999</v>
      </c>
      <c r="D259" s="5">
        <v>104.128861249873</v>
      </c>
      <c r="E259" s="5">
        <v>97.214475291738694</v>
      </c>
    </row>
    <row r="260" spans="1:5" x14ac:dyDescent="0.45">
      <c r="A260" s="10">
        <v>45282</v>
      </c>
      <c r="B260" s="5">
        <v>93.590083301591505</v>
      </c>
      <c r="C260" s="5">
        <v>116.64926740298699</v>
      </c>
      <c r="D260" s="5">
        <v>104.577428891834</v>
      </c>
      <c r="E260" s="5">
        <v>97.029110671104206</v>
      </c>
    </row>
    <row r="261" spans="1:5" x14ac:dyDescent="0.45">
      <c r="A261" s="10">
        <v>45285</v>
      </c>
      <c r="B261" s="5">
        <v>93.590083301591505</v>
      </c>
      <c r="C261" s="5">
        <v>116.64926740298699</v>
      </c>
      <c r="D261" s="5">
        <v>104.577428891834</v>
      </c>
      <c r="E261" s="5">
        <v>97.029110671104206</v>
      </c>
    </row>
    <row r="262" spans="1:5" x14ac:dyDescent="0.45">
      <c r="A262" s="10">
        <v>45286</v>
      </c>
      <c r="B262" s="5">
        <v>93.580974777669198</v>
      </c>
      <c r="C262" s="5">
        <v>116.640330816195</v>
      </c>
      <c r="D262" s="5">
        <v>104.577428891834</v>
      </c>
      <c r="E262" s="5">
        <v>97.010574209040698</v>
      </c>
    </row>
    <row r="263" spans="1:5" x14ac:dyDescent="0.45">
      <c r="A263" s="10">
        <v>45287</v>
      </c>
      <c r="B263" s="5">
        <v>93.471672490601705</v>
      </c>
      <c r="C263" s="5">
        <v>116.747569857705</v>
      </c>
      <c r="D263" s="5">
        <v>105.138138444286</v>
      </c>
      <c r="E263" s="5">
        <v>96.723259047057297</v>
      </c>
    </row>
    <row r="264" spans="1:5" x14ac:dyDescent="0.45">
      <c r="A264" s="10">
        <v>45288</v>
      </c>
      <c r="B264" s="5">
        <v>93.052680390176107</v>
      </c>
      <c r="C264" s="5">
        <v>116.76544303129</v>
      </c>
      <c r="D264" s="5">
        <v>104.750739117137</v>
      </c>
      <c r="E264" s="5">
        <v>96.917891898723497</v>
      </c>
    </row>
    <row r="265" spans="1:5" x14ac:dyDescent="0.45">
      <c r="A265" s="10">
        <v>45289</v>
      </c>
      <c r="B265" s="5">
        <v>93.307719060000295</v>
      </c>
      <c r="C265" s="5">
        <v>116.559901535062</v>
      </c>
      <c r="D265" s="5">
        <v>104.669181364053</v>
      </c>
      <c r="E265" s="5">
        <v>97.158865905548296</v>
      </c>
    </row>
    <row r="266" spans="1:5" x14ac:dyDescent="0.45">
      <c r="A266" s="10">
        <v>45292</v>
      </c>
      <c r="B266" s="5">
        <v>93.307719060000295</v>
      </c>
      <c r="C266" s="5">
        <v>116.559901535062</v>
      </c>
      <c r="D266" s="5">
        <v>104.669181364053</v>
      </c>
      <c r="E266" s="5">
        <v>97.158865905548296</v>
      </c>
    </row>
    <row r="267" spans="1:5" x14ac:dyDescent="0.45">
      <c r="A267" s="10">
        <v>45293</v>
      </c>
      <c r="B267" s="5">
        <v>93.863339019260394</v>
      </c>
      <c r="C267" s="5">
        <v>116.104135608642</v>
      </c>
      <c r="D267" s="5">
        <v>104.60801304924</v>
      </c>
      <c r="E267" s="5">
        <v>97.121792981421393</v>
      </c>
    </row>
    <row r="268" spans="1:5" x14ac:dyDescent="0.45">
      <c r="A268" s="10">
        <v>45294</v>
      </c>
      <c r="B268" s="5">
        <v>94.136594736929297</v>
      </c>
      <c r="C268" s="5">
        <v>116.005833153925</v>
      </c>
      <c r="D268" s="5">
        <v>104.312366194311</v>
      </c>
      <c r="E268" s="5">
        <v>97.334962295151001</v>
      </c>
    </row>
    <row r="269" spans="1:5" x14ac:dyDescent="0.45">
      <c r="A269" s="10">
        <v>45295</v>
      </c>
      <c r="B269" s="5">
        <v>93.999966878094796</v>
      </c>
      <c r="C269" s="5">
        <v>116.685013750157</v>
      </c>
      <c r="D269" s="5">
        <v>104.373534509124</v>
      </c>
      <c r="E269" s="5">
        <v>97.251548215865498</v>
      </c>
    </row>
    <row r="270" spans="1:5" x14ac:dyDescent="0.45">
      <c r="A270" s="10">
        <v>45296</v>
      </c>
      <c r="B270" s="5">
        <v>94.245897023996804</v>
      </c>
      <c r="C270" s="5">
        <v>116.506282014307</v>
      </c>
      <c r="D270" s="5">
        <v>104.19002956468501</v>
      </c>
      <c r="E270" s="5">
        <v>97.473985760626903</v>
      </c>
    </row>
    <row r="271" spans="1:5" x14ac:dyDescent="0.45">
      <c r="A271" s="10">
        <v>45299</v>
      </c>
      <c r="B271" s="5">
        <v>94.100160641240095</v>
      </c>
      <c r="C271" s="5">
        <v>117.435687040731</v>
      </c>
      <c r="D271" s="5">
        <v>103.996329901111</v>
      </c>
      <c r="E271" s="5">
        <v>97.251548215865498</v>
      </c>
    </row>
    <row r="272" spans="1:5" x14ac:dyDescent="0.45">
      <c r="A272" s="10">
        <v>45300</v>
      </c>
      <c r="B272" s="5">
        <v>94.054618021628599</v>
      </c>
      <c r="C272" s="5">
        <v>117.668038297336</v>
      </c>
      <c r="D272" s="5">
        <v>104.200224283821</v>
      </c>
      <c r="E272" s="5">
        <v>97.1959388296752</v>
      </c>
    </row>
    <row r="273" spans="1:5" x14ac:dyDescent="0.45">
      <c r="A273" s="10">
        <v>45301</v>
      </c>
      <c r="B273" s="5">
        <v>94.245897023996804</v>
      </c>
      <c r="C273" s="5">
        <v>116.863745486008</v>
      </c>
      <c r="D273" s="5">
        <v>104.077887654195</v>
      </c>
      <c r="E273" s="5">
        <v>97.279352908960703</v>
      </c>
    </row>
    <row r="274" spans="1:5" x14ac:dyDescent="0.45">
      <c r="A274" s="10">
        <v>45302</v>
      </c>
      <c r="B274" s="5">
        <v>94.091052117317801</v>
      </c>
      <c r="C274" s="5">
        <v>116.756506444498</v>
      </c>
      <c r="D274" s="5">
        <v>104.19002956468501</v>
      </c>
      <c r="E274" s="5">
        <v>97.279352908960703</v>
      </c>
    </row>
    <row r="275" spans="1:5" x14ac:dyDescent="0.45">
      <c r="A275" s="10">
        <v>45303</v>
      </c>
      <c r="B275" s="5">
        <v>94.173028832618499</v>
      </c>
      <c r="C275" s="5">
        <v>117.48036997469301</v>
      </c>
      <c r="D275" s="5">
        <v>104.128861249873</v>
      </c>
      <c r="E275" s="5">
        <v>97.2422799848338</v>
      </c>
    </row>
    <row r="276" spans="1:5" x14ac:dyDescent="0.45">
      <c r="A276" s="10">
        <v>45306</v>
      </c>
      <c r="B276" s="5">
        <v>94.264114071841405</v>
      </c>
      <c r="C276" s="5">
        <v>117.587609016204</v>
      </c>
      <c r="D276" s="5">
        <v>103.751656641859</v>
      </c>
      <c r="E276" s="5">
        <v>97.260816446897294</v>
      </c>
    </row>
    <row r="277" spans="1:5" x14ac:dyDescent="0.45">
      <c r="A277" s="10">
        <v>45307</v>
      </c>
      <c r="B277" s="5">
        <v>94.7468658397231</v>
      </c>
      <c r="C277" s="5">
        <v>116.854808899216</v>
      </c>
      <c r="D277" s="5">
        <v>103.61912529309799</v>
      </c>
      <c r="E277" s="5">
        <v>97.548131608880695</v>
      </c>
    </row>
    <row r="278" spans="1:5" x14ac:dyDescent="0.45">
      <c r="A278" s="10">
        <v>45308</v>
      </c>
      <c r="B278" s="5">
        <v>95.129423844459495</v>
      </c>
      <c r="C278" s="5">
        <v>115.281969623729</v>
      </c>
      <c r="D278" s="5">
        <v>103.445815067795</v>
      </c>
      <c r="E278" s="5">
        <v>97.770569153642001</v>
      </c>
    </row>
    <row r="279" spans="1:5" x14ac:dyDescent="0.45">
      <c r="A279" s="10">
        <v>45309</v>
      </c>
      <c r="B279" s="5">
        <v>95.038338605236603</v>
      </c>
      <c r="C279" s="5">
        <v>115.98795998033999</v>
      </c>
      <c r="D279" s="5">
        <v>103.52737282087899</v>
      </c>
      <c r="E279" s="5">
        <v>97.761300922610303</v>
      </c>
    </row>
    <row r="280" spans="1:5" x14ac:dyDescent="0.45">
      <c r="A280" s="10">
        <v>45310</v>
      </c>
      <c r="B280" s="5">
        <v>94.892602222479894</v>
      </c>
      <c r="C280" s="5">
        <v>116.273930757701</v>
      </c>
      <c r="D280" s="5">
        <v>103.761851360995</v>
      </c>
      <c r="E280" s="5">
        <v>97.668618612293002</v>
      </c>
    </row>
    <row r="281" spans="1:5" x14ac:dyDescent="0.45">
      <c r="A281" s="10">
        <v>45313</v>
      </c>
      <c r="B281" s="5">
        <v>94.837951078946105</v>
      </c>
      <c r="C281" s="5">
        <v>116.685013750157</v>
      </c>
      <c r="D281" s="5">
        <v>104.037108777653</v>
      </c>
      <c r="E281" s="5">
        <v>97.631545688166199</v>
      </c>
    </row>
    <row r="282" spans="1:5" x14ac:dyDescent="0.45">
      <c r="A282" s="10">
        <v>45314</v>
      </c>
      <c r="B282" s="5">
        <v>94.9836874617028</v>
      </c>
      <c r="C282" s="5">
        <v>115.451764772787</v>
      </c>
      <c r="D282" s="5">
        <v>103.70068304618199</v>
      </c>
      <c r="E282" s="5">
        <v>98.048616084593704</v>
      </c>
    </row>
    <row r="283" spans="1:5" x14ac:dyDescent="0.45">
      <c r="A283" s="10">
        <v>45315</v>
      </c>
      <c r="B283" s="5">
        <v>94.710431744033897</v>
      </c>
      <c r="C283" s="5">
        <v>115.657306269016</v>
      </c>
      <c r="D283" s="5">
        <v>103.741461922724</v>
      </c>
      <c r="E283" s="5">
        <v>98.057884315625401</v>
      </c>
    </row>
    <row r="284" spans="1:5" x14ac:dyDescent="0.45">
      <c r="A284" s="10">
        <v>45316</v>
      </c>
      <c r="B284" s="5">
        <v>94.910819270324396</v>
      </c>
      <c r="C284" s="5">
        <v>115.576876987883</v>
      </c>
      <c r="D284" s="5">
        <v>103.38464675298199</v>
      </c>
      <c r="E284" s="5">
        <v>97.974470236339897</v>
      </c>
    </row>
    <row r="285" spans="1:5" x14ac:dyDescent="0.45">
      <c r="A285" s="10">
        <v>45317</v>
      </c>
      <c r="B285" s="5">
        <v>94.847059602868399</v>
      </c>
      <c r="C285" s="5">
        <v>116.005833153925</v>
      </c>
      <c r="D285" s="5">
        <v>103.93516158629799</v>
      </c>
      <c r="E285" s="5">
        <v>97.900324388086105</v>
      </c>
    </row>
    <row r="286" spans="1:5" x14ac:dyDescent="0.45">
      <c r="A286" s="10">
        <v>45320</v>
      </c>
      <c r="B286" s="5">
        <v>94.956361889935906</v>
      </c>
      <c r="C286" s="5">
        <v>116.193501476568</v>
      </c>
      <c r="D286" s="5">
        <v>104.00652462024701</v>
      </c>
      <c r="E286" s="5">
        <v>97.9652020053082</v>
      </c>
    </row>
    <row r="287" spans="1:5" x14ac:dyDescent="0.45">
      <c r="A287" s="10">
        <v>45321</v>
      </c>
      <c r="B287" s="5">
        <v>94.919927794246703</v>
      </c>
      <c r="C287" s="5">
        <v>115.67517944260101</v>
      </c>
      <c r="D287" s="5">
        <v>104.057498215924</v>
      </c>
      <c r="E287" s="5">
        <v>97.853983232927504</v>
      </c>
    </row>
    <row r="288" spans="1:5" x14ac:dyDescent="0.45">
      <c r="A288" s="10">
        <v>45322</v>
      </c>
      <c r="B288" s="5">
        <v>94.910819270324396</v>
      </c>
      <c r="C288" s="5">
        <v>116.184564889775</v>
      </c>
      <c r="D288" s="5">
        <v>104.00652462024701</v>
      </c>
      <c r="E288" s="5">
        <v>97.937397312212994</v>
      </c>
    </row>
    <row r="289" spans="1:5" x14ac:dyDescent="0.45">
      <c r="A289" s="10">
        <v>45323</v>
      </c>
      <c r="B289" s="5">
        <v>95.011013033469695</v>
      </c>
      <c r="C289" s="5">
        <v>115.728798963356</v>
      </c>
      <c r="D289" s="5">
        <v>103.93516158629799</v>
      </c>
      <c r="E289" s="5">
        <v>97.918860850149599</v>
      </c>
    </row>
    <row r="290" spans="1:5" x14ac:dyDescent="0.45">
      <c r="A290" s="10">
        <v>45324</v>
      </c>
      <c r="B290" s="5">
        <v>94.555586837354895</v>
      </c>
      <c r="C290" s="5">
        <v>116.64926740298699</v>
      </c>
      <c r="D290" s="5">
        <v>104.302171475176</v>
      </c>
      <c r="E290" s="5">
        <v>97.585204533007598</v>
      </c>
    </row>
    <row r="291" spans="1:5" x14ac:dyDescent="0.45">
      <c r="A291" s="10">
        <v>45327</v>
      </c>
      <c r="B291" s="5">
        <v>95.393571038206105</v>
      </c>
      <c r="C291" s="5">
        <v>116.13094536902</v>
      </c>
      <c r="D291" s="5">
        <v>103.721072484453</v>
      </c>
      <c r="E291" s="5">
        <v>98.132030163879193</v>
      </c>
    </row>
    <row r="292" spans="1:5" x14ac:dyDescent="0.45">
      <c r="A292" s="10">
        <v>45328</v>
      </c>
      <c r="B292" s="5">
        <v>95.247834655449395</v>
      </c>
      <c r="C292" s="5">
        <v>117.06928698223599</v>
      </c>
      <c r="D292" s="5">
        <v>103.486593944337</v>
      </c>
      <c r="E292" s="5">
        <v>98.196907781101203</v>
      </c>
    </row>
    <row r="293" spans="1:5" x14ac:dyDescent="0.45">
      <c r="A293" s="10">
        <v>45329</v>
      </c>
      <c r="B293" s="5">
        <v>95.102098272692601</v>
      </c>
      <c r="C293" s="5">
        <v>116.95311135393401</v>
      </c>
      <c r="D293" s="5">
        <v>103.93516158629799</v>
      </c>
      <c r="E293" s="5">
        <v>97.946665543244706</v>
      </c>
    </row>
    <row r="294" spans="1:5" x14ac:dyDescent="0.45">
      <c r="A294" s="10">
        <v>45330</v>
      </c>
      <c r="B294" s="5">
        <v>95.284268751138598</v>
      </c>
      <c r="C294" s="5">
        <v>116.890555246386</v>
      </c>
      <c r="D294" s="5">
        <v>103.812824956672</v>
      </c>
      <c r="E294" s="5">
        <v>98.141298394910905</v>
      </c>
    </row>
    <row r="295" spans="1:5" x14ac:dyDescent="0.45">
      <c r="A295" s="10">
        <v>45331</v>
      </c>
      <c r="B295" s="5">
        <v>95.275160227216304</v>
      </c>
      <c r="C295" s="5">
        <v>116.595647882232</v>
      </c>
      <c r="D295" s="5">
        <v>104.08808237333101</v>
      </c>
      <c r="E295" s="5">
        <v>98.187639550069505</v>
      </c>
    </row>
    <row r="296" spans="1:5" x14ac:dyDescent="0.45">
      <c r="A296" s="10">
        <v>45334</v>
      </c>
      <c r="B296" s="5">
        <v>95.174966464071005</v>
      </c>
      <c r="C296" s="5">
        <v>117.042477221859</v>
      </c>
      <c r="D296" s="5">
        <v>103.914772148027</v>
      </c>
      <c r="E296" s="5">
        <v>98.085689008720607</v>
      </c>
    </row>
    <row r="297" spans="1:5" x14ac:dyDescent="0.45">
      <c r="A297" s="10">
        <v>45335</v>
      </c>
      <c r="B297" s="5">
        <v>95.138532368381803</v>
      </c>
      <c r="C297" s="5">
        <v>116.872682072801</v>
      </c>
      <c r="D297" s="5">
        <v>104.047303496789</v>
      </c>
      <c r="E297" s="5">
        <v>98.048616084593704</v>
      </c>
    </row>
    <row r="298" spans="1:5" x14ac:dyDescent="0.45">
      <c r="A298" s="10">
        <v>45336</v>
      </c>
      <c r="B298" s="5">
        <v>95.566632992729794</v>
      </c>
      <c r="C298" s="5">
        <v>116.67607716336499</v>
      </c>
      <c r="D298" s="5">
        <v>103.46620450606601</v>
      </c>
      <c r="E298" s="5">
        <v>98.484222943084603</v>
      </c>
    </row>
    <row r="299" spans="1:5" x14ac:dyDescent="0.45">
      <c r="A299" s="10">
        <v>45337</v>
      </c>
      <c r="B299" s="5">
        <v>95.4391136578176</v>
      </c>
      <c r="C299" s="5">
        <v>116.94417476714101</v>
      </c>
      <c r="D299" s="5">
        <v>103.425425629524</v>
      </c>
      <c r="E299" s="5">
        <v>98.345199477608801</v>
      </c>
    </row>
    <row r="300" spans="1:5" x14ac:dyDescent="0.45">
      <c r="A300" s="10">
        <v>45338</v>
      </c>
      <c r="B300" s="5">
        <v>95.302485798983199</v>
      </c>
      <c r="C300" s="5">
        <v>117.18546261053901</v>
      </c>
      <c r="D300" s="5">
        <v>103.833214394943</v>
      </c>
      <c r="E300" s="5">
        <v>98.289590091418503</v>
      </c>
    </row>
    <row r="301" spans="1:5" x14ac:dyDescent="0.45">
      <c r="A301" s="10">
        <v>45341</v>
      </c>
      <c r="B301" s="5">
        <v>95.284268751138598</v>
      </c>
      <c r="C301" s="5">
        <v>117.158652850162</v>
      </c>
      <c r="D301" s="5">
        <v>103.86379855235</v>
      </c>
      <c r="E301" s="5">
        <v>98.187639550069505</v>
      </c>
    </row>
    <row r="302" spans="1:5" x14ac:dyDescent="0.45">
      <c r="A302" s="10">
        <v>45342</v>
      </c>
      <c r="B302" s="5">
        <v>95.229617607604794</v>
      </c>
      <c r="C302" s="5">
        <v>117.355257759598</v>
      </c>
      <c r="D302" s="5">
        <v>103.802630237537</v>
      </c>
      <c r="E302" s="5">
        <v>98.215444243164697</v>
      </c>
    </row>
    <row r="303" spans="1:5" x14ac:dyDescent="0.45">
      <c r="A303" s="10">
        <v>45343</v>
      </c>
      <c r="B303" s="5">
        <v>95.238726131527102</v>
      </c>
      <c r="C303" s="5">
        <v>117.024604048274</v>
      </c>
      <c r="D303" s="5">
        <v>103.45600978693</v>
      </c>
      <c r="E303" s="5">
        <v>98.215444243164697</v>
      </c>
    </row>
    <row r="304" spans="1:5" x14ac:dyDescent="0.45">
      <c r="A304" s="10">
        <v>45344</v>
      </c>
      <c r="B304" s="5">
        <v>95.129423844459495</v>
      </c>
      <c r="C304" s="5">
        <v>116.899491833178</v>
      </c>
      <c r="D304" s="5">
        <v>103.741461922724</v>
      </c>
      <c r="E304" s="5">
        <v>98.094957239752304</v>
      </c>
    </row>
    <row r="305" spans="1:5" x14ac:dyDescent="0.45">
      <c r="A305" s="10">
        <v>45345</v>
      </c>
      <c r="B305" s="5">
        <v>95.184074987993299</v>
      </c>
      <c r="C305" s="5">
        <v>116.827999138838</v>
      </c>
      <c r="D305" s="5">
        <v>103.904577428892</v>
      </c>
      <c r="E305" s="5">
        <v>98.094957239752304</v>
      </c>
    </row>
    <row r="306" spans="1:5" x14ac:dyDescent="0.45">
      <c r="A306" s="10">
        <v>45348</v>
      </c>
      <c r="B306" s="5">
        <v>95.229617607604794</v>
      </c>
      <c r="C306" s="5">
        <v>116.80118937845999</v>
      </c>
      <c r="D306" s="5">
        <v>103.45600978693</v>
      </c>
      <c r="E306" s="5">
        <v>98.122761932847496</v>
      </c>
    </row>
    <row r="307" spans="1:5" x14ac:dyDescent="0.45">
      <c r="A307" s="10">
        <v>45349</v>
      </c>
      <c r="B307" s="5">
        <v>95.156749416226404</v>
      </c>
      <c r="C307" s="5">
        <v>116.97098452751899</v>
      </c>
      <c r="D307" s="5">
        <v>103.639514731369</v>
      </c>
      <c r="E307" s="5">
        <v>98.057884315625401</v>
      </c>
    </row>
    <row r="308" spans="1:5" x14ac:dyDescent="0.45">
      <c r="A308" s="10">
        <v>45350</v>
      </c>
      <c r="B308" s="5">
        <v>95.420896609972999</v>
      </c>
      <c r="C308" s="5">
        <v>116.845872312423</v>
      </c>
      <c r="D308" s="5">
        <v>103.007442144969</v>
      </c>
      <c r="E308" s="5">
        <v>98.289590091418503</v>
      </c>
    </row>
    <row r="309" spans="1:5" x14ac:dyDescent="0.45">
      <c r="A309" s="10">
        <v>45351</v>
      </c>
      <c r="B309" s="5">
        <v>95.338919894672301</v>
      </c>
      <c r="C309" s="5">
        <v>116.890555246386</v>
      </c>
      <c r="D309" s="5">
        <v>102.92588439188501</v>
      </c>
      <c r="E309" s="5">
        <v>98.261785398323298</v>
      </c>
    </row>
    <row r="310" spans="1:5" x14ac:dyDescent="0.45">
      <c r="A310" s="10">
        <v>45352</v>
      </c>
      <c r="B310" s="5">
        <v>95.311594322905506</v>
      </c>
      <c r="C310" s="5">
        <v>117.32844799922</v>
      </c>
      <c r="D310" s="5">
        <v>103.088999898053</v>
      </c>
      <c r="E310" s="5">
        <v>98.206176012133</v>
      </c>
    </row>
    <row r="311" spans="1:5" x14ac:dyDescent="0.45">
      <c r="A311" s="10">
        <v>45355</v>
      </c>
      <c r="B311" s="5">
        <v>95.2022920358379</v>
      </c>
      <c r="C311" s="5">
        <v>117.337384586013</v>
      </c>
      <c r="D311" s="5">
        <v>103.06861045978199</v>
      </c>
      <c r="E311" s="5">
        <v>98.048616084593704</v>
      </c>
    </row>
    <row r="312" spans="1:5" x14ac:dyDescent="0.45">
      <c r="A312" s="10">
        <v>45356</v>
      </c>
      <c r="B312" s="5">
        <v>95.193183511915606</v>
      </c>
      <c r="C312" s="5">
        <v>117.76634075205401</v>
      </c>
      <c r="D312" s="5">
        <v>102.885105515343</v>
      </c>
      <c r="E312" s="5">
        <v>98.076420777688796</v>
      </c>
    </row>
    <row r="313" spans="1:5" x14ac:dyDescent="0.45">
      <c r="A313" s="10">
        <v>45357</v>
      </c>
      <c r="B313" s="5">
        <v>95.011013033469695</v>
      </c>
      <c r="C313" s="5">
        <v>118.21317009168099</v>
      </c>
      <c r="D313" s="5">
        <v>102.885105515343</v>
      </c>
      <c r="E313" s="5">
        <v>97.909592619117802</v>
      </c>
    </row>
    <row r="314" spans="1:5" x14ac:dyDescent="0.45">
      <c r="A314" s="10">
        <v>45358</v>
      </c>
      <c r="B314" s="5">
        <v>94.737757315800806</v>
      </c>
      <c r="C314" s="5">
        <v>118.168487157719</v>
      </c>
      <c r="D314" s="5">
        <v>103.435620348659</v>
      </c>
      <c r="E314" s="5">
        <v>97.603740995071007</v>
      </c>
    </row>
    <row r="315" spans="1:5" x14ac:dyDescent="0.45">
      <c r="A315" s="10">
        <v>45359</v>
      </c>
      <c r="B315" s="5">
        <v>94.500935693821106</v>
      </c>
      <c r="C315" s="5">
        <v>118.06124811620801</v>
      </c>
      <c r="D315" s="5">
        <v>103.710877765318</v>
      </c>
      <c r="E315" s="5">
        <v>97.436912836499999</v>
      </c>
    </row>
    <row r="316" spans="1:5" x14ac:dyDescent="0.45">
      <c r="A316" s="10">
        <v>45362</v>
      </c>
      <c r="B316" s="5">
        <v>94.464501598131903</v>
      </c>
      <c r="C316" s="5">
        <v>118.41871158791</v>
      </c>
      <c r="D316" s="5">
        <v>103.24192068508501</v>
      </c>
      <c r="E316" s="5">
        <v>97.455449298563394</v>
      </c>
    </row>
    <row r="317" spans="1:5" x14ac:dyDescent="0.45">
      <c r="A317" s="10">
        <v>45363</v>
      </c>
      <c r="B317" s="5">
        <v>94.573803885199496</v>
      </c>
      <c r="C317" s="5">
        <v>118.311472546399</v>
      </c>
      <c r="D317" s="5">
        <v>103.30308899989799</v>
      </c>
      <c r="E317" s="5">
        <v>97.677886843324799</v>
      </c>
    </row>
    <row r="318" spans="1:5" x14ac:dyDescent="0.45">
      <c r="A318" s="10">
        <v>45364</v>
      </c>
      <c r="B318" s="5">
        <v>94.537369789510294</v>
      </c>
      <c r="C318" s="5">
        <v>118.704682365271</v>
      </c>
      <c r="D318" s="5">
        <v>103.39484147211699</v>
      </c>
      <c r="E318" s="5">
        <v>97.455449298563394</v>
      </c>
    </row>
    <row r="319" spans="1:5" x14ac:dyDescent="0.45">
      <c r="A319" s="10">
        <v>45365</v>
      </c>
      <c r="B319" s="5">
        <v>94.491827169898798</v>
      </c>
      <c r="C319" s="5">
        <v>119.33024344074801</v>
      </c>
      <c r="D319" s="5">
        <v>103.46620450606601</v>
      </c>
      <c r="E319" s="5">
        <v>97.529595146817201</v>
      </c>
    </row>
    <row r="320" spans="1:5" x14ac:dyDescent="0.45">
      <c r="A320" s="10">
        <v>45366</v>
      </c>
      <c r="B320" s="5">
        <v>94.737757315800806</v>
      </c>
      <c r="C320" s="5">
        <v>119.38386296150399</v>
      </c>
      <c r="D320" s="5">
        <v>103.221531246814</v>
      </c>
      <c r="E320" s="5">
        <v>97.761300922610303</v>
      </c>
    </row>
    <row r="321" spans="1:5" x14ac:dyDescent="0.45">
      <c r="A321" s="10">
        <v>45369</v>
      </c>
      <c r="B321" s="5">
        <v>94.837951078946105</v>
      </c>
      <c r="C321" s="5">
        <v>119.23194098603</v>
      </c>
      <c r="D321" s="5">
        <v>103.16036293200099</v>
      </c>
      <c r="E321" s="5">
        <v>97.844715001895807</v>
      </c>
    </row>
    <row r="322" spans="1:5" x14ac:dyDescent="0.45">
      <c r="A322" s="10">
        <v>45370</v>
      </c>
      <c r="B322" s="5">
        <v>95.229617607604794</v>
      </c>
      <c r="C322" s="5">
        <v>118.231043265266</v>
      </c>
      <c r="D322" s="5">
        <v>102.813742481395</v>
      </c>
      <c r="E322" s="5">
        <v>98.187639550069505</v>
      </c>
    </row>
    <row r="323" spans="1:5" x14ac:dyDescent="0.45">
      <c r="A323" s="10">
        <v>45371</v>
      </c>
      <c r="B323" s="5">
        <v>95.275160227216304</v>
      </c>
      <c r="C323" s="5">
        <v>118.722555538856</v>
      </c>
      <c r="D323" s="5">
        <v>102.966663268427</v>
      </c>
      <c r="E323" s="5">
        <v>98.382272401735705</v>
      </c>
    </row>
    <row r="324" spans="1:5" x14ac:dyDescent="0.45">
      <c r="A324" s="10">
        <v>45372</v>
      </c>
      <c r="B324" s="5">
        <v>94.919927794246703</v>
      </c>
      <c r="C324" s="5">
        <v>119.19619463886001</v>
      </c>
      <c r="D324" s="5">
        <v>103.425425629524</v>
      </c>
      <c r="E324" s="5">
        <v>98.030079622530195</v>
      </c>
    </row>
    <row r="325" spans="1:5" x14ac:dyDescent="0.45">
      <c r="A325" s="10">
        <v>45373</v>
      </c>
      <c r="B325" s="5">
        <v>95.375353990361504</v>
      </c>
      <c r="C325" s="5">
        <v>119.37492637471099</v>
      </c>
      <c r="D325" s="5">
        <v>103.180752370272</v>
      </c>
      <c r="E325" s="5">
        <v>98.039347853561907</v>
      </c>
    </row>
    <row r="326" spans="1:5" x14ac:dyDescent="0.45">
      <c r="A326" s="10">
        <v>45376</v>
      </c>
      <c r="B326" s="5">
        <v>95.256943179371703</v>
      </c>
      <c r="C326" s="5">
        <v>119.428545895466</v>
      </c>
      <c r="D326" s="5">
        <v>102.98705270669799</v>
      </c>
      <c r="E326" s="5">
        <v>98.196907781101203</v>
      </c>
    </row>
    <row r="327" spans="1:5" x14ac:dyDescent="0.45">
      <c r="A327" s="10">
        <v>45377</v>
      </c>
      <c r="B327" s="5">
        <v>95.211400559760193</v>
      </c>
      <c r="C327" s="5">
        <v>119.79494595396</v>
      </c>
      <c r="D327" s="5">
        <v>103.201141808543</v>
      </c>
      <c r="E327" s="5">
        <v>98.094957239752304</v>
      </c>
    </row>
    <row r="328" spans="1:5" x14ac:dyDescent="0.45">
      <c r="A328" s="10">
        <v>45378</v>
      </c>
      <c r="B328" s="5">
        <v>95.329811370750093</v>
      </c>
      <c r="C328" s="5">
        <v>120.688604633214</v>
      </c>
      <c r="D328" s="5">
        <v>102.92588439188501</v>
      </c>
      <c r="E328" s="5">
        <v>98.150566625942602</v>
      </c>
    </row>
    <row r="329" spans="1:5" x14ac:dyDescent="0.45">
      <c r="A329" s="10">
        <v>45379</v>
      </c>
      <c r="B329" s="5">
        <v>95.293377275060905</v>
      </c>
      <c r="C329" s="5">
        <v>120.742224153969</v>
      </c>
      <c r="D329" s="5">
        <v>103.16036293200099</v>
      </c>
      <c r="E329" s="5">
        <v>98.150566625942602</v>
      </c>
    </row>
    <row r="330" spans="1:5" x14ac:dyDescent="0.45">
      <c r="A330" s="10">
        <v>45380</v>
      </c>
      <c r="B330" s="5">
        <v>95.293377275060905</v>
      </c>
      <c r="C330" s="5">
        <v>120.742224153969</v>
      </c>
      <c r="D330" s="5">
        <v>103.15016821286601</v>
      </c>
      <c r="E330" s="5">
        <v>98.132030163879193</v>
      </c>
    </row>
    <row r="331" spans="1:5" x14ac:dyDescent="0.45">
      <c r="A331" s="10">
        <v>45383</v>
      </c>
      <c r="B331" s="5">
        <v>95.302485798983199</v>
      </c>
      <c r="C331" s="5">
        <v>120.751160740762</v>
      </c>
      <c r="D331" s="5">
        <v>103.16036293200099</v>
      </c>
      <c r="E331" s="5">
        <v>98.1598348569743</v>
      </c>
    </row>
    <row r="332" spans="1:5" x14ac:dyDescent="0.45">
      <c r="A332" s="10">
        <v>45384</v>
      </c>
      <c r="B332" s="5">
        <v>95.530198897040606</v>
      </c>
      <c r="C332" s="5">
        <v>120.670731459629</v>
      </c>
      <c r="D332" s="5">
        <v>103.364257314711</v>
      </c>
      <c r="E332" s="5">
        <v>98.298858322450201</v>
      </c>
    </row>
    <row r="333" spans="1:5" x14ac:dyDescent="0.45">
      <c r="A333" s="10">
        <v>45385</v>
      </c>
      <c r="B333" s="5">
        <v>95.457330705662201</v>
      </c>
      <c r="C333" s="5">
        <v>120.822653435102</v>
      </c>
      <c r="D333" s="5">
        <v>103.30308899989799</v>
      </c>
      <c r="E333" s="5">
        <v>98.224712474196394</v>
      </c>
    </row>
    <row r="334" spans="1:5" x14ac:dyDescent="0.45">
      <c r="A334" s="10">
        <v>45386</v>
      </c>
      <c r="B334" s="5">
        <v>95.193183511915606</v>
      </c>
      <c r="C334" s="5">
        <v>120.831590021895</v>
      </c>
      <c r="D334" s="5">
        <v>103.65990416964</v>
      </c>
      <c r="E334" s="5">
        <v>97.983738467371595</v>
      </c>
    </row>
    <row r="335" spans="1:5" x14ac:dyDescent="0.45">
      <c r="A335" s="10">
        <v>45387</v>
      </c>
      <c r="B335" s="5">
        <v>95.211400559760193</v>
      </c>
      <c r="C335" s="5">
        <v>121.108624212463</v>
      </c>
      <c r="D335" s="5">
        <v>103.190947089408</v>
      </c>
      <c r="E335" s="5">
        <v>97.983738467371595</v>
      </c>
    </row>
    <row r="336" spans="1:5" x14ac:dyDescent="0.45">
      <c r="A336" s="10">
        <v>45390</v>
      </c>
      <c r="B336" s="5">
        <v>95.275160227216304</v>
      </c>
      <c r="C336" s="5">
        <v>121.698438940771</v>
      </c>
      <c r="D336" s="5">
        <v>102.956468549291</v>
      </c>
      <c r="E336" s="5">
        <v>98.141298394910905</v>
      </c>
    </row>
    <row r="337" spans="1:5" x14ac:dyDescent="0.45">
      <c r="A337" s="10">
        <v>45391</v>
      </c>
      <c r="B337" s="5">
        <v>94.9836874617028</v>
      </c>
      <c r="C337" s="5">
        <v>122.60997079361</v>
      </c>
      <c r="D337" s="5">
        <v>103.007442144969</v>
      </c>
      <c r="E337" s="5">
        <v>97.891056157054393</v>
      </c>
    </row>
    <row r="338" spans="1:5" x14ac:dyDescent="0.45">
      <c r="A338" s="10">
        <v>45392</v>
      </c>
      <c r="B338" s="5">
        <v>95.001904509547401</v>
      </c>
      <c r="C338" s="5">
        <v>122.51166833889199</v>
      </c>
      <c r="D338" s="5">
        <v>103.099194617188</v>
      </c>
      <c r="E338" s="5">
        <v>97.928129081181297</v>
      </c>
    </row>
    <row r="339" spans="1:5" x14ac:dyDescent="0.45">
      <c r="A339" s="10">
        <v>45393</v>
      </c>
      <c r="B339" s="5">
        <v>95.675935279797301</v>
      </c>
      <c r="C339" s="5">
        <v>122.002282891717</v>
      </c>
      <c r="D339" s="5">
        <v>102.426343154246</v>
      </c>
      <c r="E339" s="5">
        <v>98.567637022370107</v>
      </c>
    </row>
    <row r="340" spans="1:5" x14ac:dyDescent="0.45">
      <c r="A340" s="10">
        <v>45394</v>
      </c>
      <c r="B340" s="5">
        <v>96.022059188844494</v>
      </c>
      <c r="C340" s="5">
        <v>121.62694624642999</v>
      </c>
      <c r="D340" s="5">
        <v>102.15108573758801</v>
      </c>
      <c r="E340" s="5">
        <v>98.901293339512193</v>
      </c>
    </row>
    <row r="341" spans="1:5" x14ac:dyDescent="0.45">
      <c r="A341" s="10">
        <v>45397</v>
      </c>
      <c r="B341" s="5">
        <v>96.122252951989793</v>
      </c>
      <c r="C341" s="5">
        <v>121.332038882277</v>
      </c>
      <c r="D341" s="5">
        <v>102.22244877153599</v>
      </c>
      <c r="E341" s="5">
        <v>99.031048573956298</v>
      </c>
    </row>
    <row r="342" spans="1:5" x14ac:dyDescent="0.45">
      <c r="A342" s="10">
        <v>45398</v>
      </c>
      <c r="B342" s="5">
        <v>96.550353576337699</v>
      </c>
      <c r="C342" s="5">
        <v>119.51791176339199</v>
      </c>
      <c r="D342" s="5">
        <v>102.049138546233</v>
      </c>
      <c r="E342" s="5">
        <v>99.373973122129996</v>
      </c>
    </row>
    <row r="343" spans="1:5" x14ac:dyDescent="0.45">
      <c r="A343" s="10">
        <v>45399</v>
      </c>
      <c r="B343" s="5">
        <v>96.6869814351722</v>
      </c>
      <c r="C343" s="5">
        <v>118.472331108665</v>
      </c>
      <c r="D343" s="5">
        <v>101.947191354878</v>
      </c>
      <c r="E343" s="5">
        <v>99.373973122129996</v>
      </c>
    </row>
    <row r="344" spans="1:5" x14ac:dyDescent="0.45">
      <c r="A344" s="10">
        <v>45400</v>
      </c>
      <c r="B344" s="5">
        <v>96.450159813192499</v>
      </c>
      <c r="C344" s="5">
        <v>118.686809191686</v>
      </c>
      <c r="D344" s="5">
        <v>102.273422367214</v>
      </c>
      <c r="E344" s="5">
        <v>99.151535577368705</v>
      </c>
    </row>
    <row r="345" spans="1:5" x14ac:dyDescent="0.45">
      <c r="A345" s="10">
        <v>45401</v>
      </c>
      <c r="B345" s="5">
        <v>96.896477485385006</v>
      </c>
      <c r="C345" s="5">
        <v>115.996896567132</v>
      </c>
      <c r="D345" s="5">
        <v>102.35498012029799</v>
      </c>
      <c r="E345" s="5">
        <v>99.327631966971396</v>
      </c>
    </row>
    <row r="346" spans="1:5" x14ac:dyDescent="0.45">
      <c r="A346" s="10">
        <v>45404</v>
      </c>
      <c r="B346" s="5">
        <v>96.750741102628197</v>
      </c>
      <c r="C346" s="5">
        <v>117.533989495448</v>
      </c>
      <c r="D346" s="5">
        <v>102.640432256091</v>
      </c>
      <c r="E346" s="5">
        <v>99.318363735939698</v>
      </c>
    </row>
    <row r="347" spans="1:5" x14ac:dyDescent="0.45">
      <c r="A347" s="10">
        <v>45405</v>
      </c>
      <c r="B347" s="5">
        <v>96.623221767716103</v>
      </c>
      <c r="C347" s="5">
        <v>117.49824314827799</v>
      </c>
      <c r="D347" s="5">
        <v>102.772963604853</v>
      </c>
      <c r="E347" s="5">
        <v>99.123730884273499</v>
      </c>
    </row>
    <row r="348" spans="1:5" x14ac:dyDescent="0.45">
      <c r="A348" s="10">
        <v>45406</v>
      </c>
      <c r="B348" s="5">
        <v>96.422834241425605</v>
      </c>
      <c r="C348" s="5">
        <v>118.829794580366</v>
      </c>
      <c r="D348" s="5">
        <v>102.76276888571699</v>
      </c>
      <c r="E348" s="5">
        <v>99.058853267051404</v>
      </c>
    </row>
    <row r="349" spans="1:5" x14ac:dyDescent="0.45">
      <c r="A349" s="10">
        <v>45407</v>
      </c>
      <c r="B349" s="5">
        <v>96.431942765347898</v>
      </c>
      <c r="C349" s="5">
        <v>117.96294566149</v>
      </c>
      <c r="D349" s="5">
        <v>102.874910796208</v>
      </c>
      <c r="E349" s="5">
        <v>98.984707418797697</v>
      </c>
    </row>
    <row r="350" spans="1:5" x14ac:dyDescent="0.45">
      <c r="A350" s="10">
        <v>45408</v>
      </c>
      <c r="B350" s="5">
        <v>96.641438815560704</v>
      </c>
      <c r="C350" s="5">
        <v>116.667140576572</v>
      </c>
      <c r="D350" s="5">
        <v>103.099194617188</v>
      </c>
      <c r="E350" s="5">
        <v>99.123730884273499</v>
      </c>
    </row>
    <row r="351" spans="1:5" x14ac:dyDescent="0.45">
      <c r="A351" s="10">
        <v>45411</v>
      </c>
      <c r="B351" s="5">
        <v>96.441051289270206</v>
      </c>
      <c r="C351" s="5">
        <v>117.605482189789</v>
      </c>
      <c r="D351" s="5">
        <v>103.048221021511</v>
      </c>
      <c r="E351" s="5">
        <v>99.077389729114898</v>
      </c>
    </row>
    <row r="352" spans="1:5" x14ac:dyDescent="0.45">
      <c r="A352" s="10">
        <v>45412</v>
      </c>
      <c r="B352" s="5">
        <v>96.431942765347898</v>
      </c>
      <c r="C352" s="5">
        <v>118.472331108665</v>
      </c>
      <c r="D352" s="5">
        <v>102.76276888571699</v>
      </c>
      <c r="E352" s="5">
        <v>99.179340270463797</v>
      </c>
    </row>
    <row r="353" spans="1:5" x14ac:dyDescent="0.45">
      <c r="A353" s="10">
        <v>45413</v>
      </c>
      <c r="B353" s="5">
        <v>96.431942765347898</v>
      </c>
      <c r="C353" s="5">
        <v>118.472331108665</v>
      </c>
      <c r="D353" s="5">
        <v>102.76276888571699</v>
      </c>
      <c r="E353" s="5">
        <v>99.1700720394321</v>
      </c>
    </row>
    <row r="354" spans="1:5" x14ac:dyDescent="0.45">
      <c r="A354" s="10">
        <v>45414</v>
      </c>
      <c r="B354" s="5">
        <v>96.3499660500472</v>
      </c>
      <c r="C354" s="5">
        <v>118.66893601810099</v>
      </c>
      <c r="D354" s="5">
        <v>102.487511469059</v>
      </c>
      <c r="E354" s="5">
        <v>98.984707418797697</v>
      </c>
    </row>
    <row r="355" spans="1:5" x14ac:dyDescent="0.45">
      <c r="A355" s="10">
        <v>45415</v>
      </c>
      <c r="B355" s="5">
        <v>96.031167712766901</v>
      </c>
      <c r="C355" s="5">
        <v>118.382965240739</v>
      </c>
      <c r="D355" s="5">
        <v>102.76276888571699</v>
      </c>
      <c r="E355" s="5">
        <v>98.530564098243303</v>
      </c>
    </row>
    <row r="356" spans="1:5" x14ac:dyDescent="0.45">
      <c r="A356" s="10">
        <v>45418</v>
      </c>
      <c r="B356" s="5">
        <v>95.839888710398597</v>
      </c>
      <c r="C356" s="5">
        <v>118.427648174702</v>
      </c>
      <c r="D356" s="5">
        <v>102.60984809868501</v>
      </c>
      <c r="E356" s="5">
        <v>98.882756877448699</v>
      </c>
    </row>
    <row r="357" spans="1:5" x14ac:dyDescent="0.45">
      <c r="A357" s="10">
        <v>45419</v>
      </c>
      <c r="B357" s="5">
        <v>95.912756901777001</v>
      </c>
      <c r="C357" s="5">
        <v>118.883414101122</v>
      </c>
      <c r="D357" s="5">
        <v>102.558874503007</v>
      </c>
      <c r="E357" s="5">
        <v>98.854952184353493</v>
      </c>
    </row>
    <row r="358" spans="1:5" x14ac:dyDescent="0.45">
      <c r="A358" s="10">
        <v>45420</v>
      </c>
      <c r="B358" s="5">
        <v>96.204229667290505</v>
      </c>
      <c r="C358" s="5">
        <v>118.552760389798</v>
      </c>
      <c r="D358" s="5">
        <v>102.07972270364</v>
      </c>
      <c r="E358" s="5">
        <v>98.956902725702506</v>
      </c>
    </row>
    <row r="359" spans="1:5" x14ac:dyDescent="0.45">
      <c r="A359" s="10">
        <v>45421</v>
      </c>
      <c r="B359" s="5">
        <v>96.2315552390574</v>
      </c>
      <c r="C359" s="5">
        <v>118.579570150175</v>
      </c>
      <c r="D359" s="5">
        <v>102.39575899684</v>
      </c>
      <c r="E359" s="5">
        <v>99.077389729114898</v>
      </c>
    </row>
    <row r="360" spans="1:5" x14ac:dyDescent="0.45">
      <c r="A360" s="10">
        <v>45422</v>
      </c>
      <c r="B360" s="5">
        <v>95.921865425699295</v>
      </c>
      <c r="C360" s="5">
        <v>119.66983373886499</v>
      </c>
      <c r="D360" s="5">
        <v>102.579263941278</v>
      </c>
      <c r="E360" s="5">
        <v>98.873488646417002</v>
      </c>
    </row>
    <row r="361" spans="1:5" x14ac:dyDescent="0.45">
      <c r="A361" s="10">
        <v>45425</v>
      </c>
      <c r="B361" s="5">
        <v>95.885431330010107</v>
      </c>
      <c r="C361" s="5">
        <v>119.857502061508</v>
      </c>
      <c r="D361" s="5">
        <v>102.650626975227</v>
      </c>
      <c r="E361" s="5">
        <v>98.697392256814297</v>
      </c>
    </row>
    <row r="362" spans="1:5" x14ac:dyDescent="0.45">
      <c r="A362" s="10">
        <v>45426</v>
      </c>
      <c r="B362" s="5">
        <v>95.940082473543896</v>
      </c>
      <c r="C362" s="5">
        <v>119.437482482259</v>
      </c>
      <c r="D362" s="5">
        <v>102.71179529004</v>
      </c>
      <c r="E362" s="5">
        <v>98.725196949909403</v>
      </c>
    </row>
    <row r="363" spans="1:5" x14ac:dyDescent="0.45">
      <c r="A363" s="10">
        <v>45427</v>
      </c>
      <c r="B363" s="5">
        <v>95.730586423331104</v>
      </c>
      <c r="C363" s="5">
        <v>118.785111646404</v>
      </c>
      <c r="D363" s="5">
        <v>102.874910796208</v>
      </c>
      <c r="E363" s="5">
        <v>98.604709946496996</v>
      </c>
    </row>
    <row r="364" spans="1:5" x14ac:dyDescent="0.45">
      <c r="A364" s="10">
        <v>45428</v>
      </c>
      <c r="B364" s="5">
        <v>95.430005133895307</v>
      </c>
      <c r="C364" s="5">
        <v>119.61621421811</v>
      </c>
      <c r="D364" s="5">
        <v>102.732184728311</v>
      </c>
      <c r="E364" s="5">
        <v>98.317394784513596</v>
      </c>
    </row>
    <row r="365" spans="1:5" x14ac:dyDescent="0.45">
      <c r="A365" s="10">
        <v>45429</v>
      </c>
      <c r="B365" s="5">
        <v>95.557524468807401</v>
      </c>
      <c r="C365" s="5">
        <v>120.089853318114</v>
      </c>
      <c r="D365" s="5">
        <v>102.772963604853</v>
      </c>
      <c r="E365" s="5">
        <v>98.410077094830896</v>
      </c>
    </row>
    <row r="366" spans="1:5" x14ac:dyDescent="0.45">
      <c r="A366" s="10">
        <v>45432</v>
      </c>
      <c r="B366" s="5">
        <v>95.466439229584495</v>
      </c>
      <c r="C366" s="5">
        <v>120.643921699251</v>
      </c>
      <c r="D366" s="5">
        <v>102.803547762259</v>
      </c>
      <c r="E366" s="5">
        <v>98.271053629354995</v>
      </c>
    </row>
    <row r="367" spans="1:5" x14ac:dyDescent="0.45">
      <c r="A367" s="10">
        <v>45433</v>
      </c>
      <c r="B367" s="5">
        <v>95.4391136578176</v>
      </c>
      <c r="C367" s="5">
        <v>121.046068104916</v>
      </c>
      <c r="D367" s="5">
        <v>102.83413191966601</v>
      </c>
      <c r="E367" s="5">
        <v>98.280321860386707</v>
      </c>
    </row>
    <row r="368" spans="1:5" x14ac:dyDescent="0.45">
      <c r="A368" s="10">
        <v>45434</v>
      </c>
      <c r="B368" s="5">
        <v>95.694152327641902</v>
      </c>
      <c r="C368" s="5">
        <v>120.375824095475</v>
      </c>
      <c r="D368" s="5">
        <v>102.518095626465</v>
      </c>
      <c r="E368" s="5">
        <v>98.391540632767402</v>
      </c>
    </row>
    <row r="369" spans="1:5" x14ac:dyDescent="0.45">
      <c r="A369" s="10">
        <v>45435</v>
      </c>
      <c r="B369" s="5">
        <v>95.603067088418896</v>
      </c>
      <c r="C369" s="5">
        <v>120.50093631057101</v>
      </c>
      <c r="D369" s="5">
        <v>102.548679783872</v>
      </c>
      <c r="E369" s="5">
        <v>98.298858322450201</v>
      </c>
    </row>
    <row r="370" spans="1:5" x14ac:dyDescent="0.45">
      <c r="A370" s="10">
        <v>45436</v>
      </c>
      <c r="B370" s="5">
        <v>95.7761290429426</v>
      </c>
      <c r="C370" s="5">
        <v>120.22390212000199</v>
      </c>
      <c r="D370" s="5">
        <v>102.253032928943</v>
      </c>
      <c r="E370" s="5">
        <v>98.391540632767402</v>
      </c>
    </row>
    <row r="371" spans="1:5" x14ac:dyDescent="0.45">
      <c r="A371" s="10">
        <v>45439</v>
      </c>
      <c r="B371" s="5">
        <v>95.703260851564195</v>
      </c>
      <c r="C371" s="5">
        <v>120.188155772832</v>
      </c>
      <c r="D371" s="5">
        <v>102.62004281782001</v>
      </c>
      <c r="E371" s="5">
        <v>98.326663015545407</v>
      </c>
    </row>
    <row r="372" spans="1:5" x14ac:dyDescent="0.45">
      <c r="A372" s="10">
        <v>45440</v>
      </c>
      <c r="B372" s="5">
        <v>95.502873325273697</v>
      </c>
      <c r="C372" s="5">
        <v>120.375824095475</v>
      </c>
      <c r="D372" s="5">
        <v>102.854521357937</v>
      </c>
      <c r="E372" s="5">
        <v>98.085689008720607</v>
      </c>
    </row>
    <row r="373" spans="1:5" x14ac:dyDescent="0.45">
      <c r="A373" s="10">
        <v>45441</v>
      </c>
      <c r="B373" s="5">
        <v>95.848997234320905</v>
      </c>
      <c r="C373" s="5">
        <v>119.267687333201</v>
      </c>
      <c r="D373" s="5">
        <v>102.640432256091</v>
      </c>
      <c r="E373" s="5">
        <v>98.335931246577104</v>
      </c>
    </row>
    <row r="374" spans="1:5" x14ac:dyDescent="0.45">
      <c r="A374" s="10">
        <v>45442</v>
      </c>
      <c r="B374" s="5">
        <v>96.1131444280675</v>
      </c>
      <c r="C374" s="5">
        <v>117.909326140735</v>
      </c>
      <c r="D374" s="5">
        <v>102.416148435111</v>
      </c>
      <c r="E374" s="5">
        <v>98.715928718877706</v>
      </c>
    </row>
    <row r="375" spans="1:5" x14ac:dyDescent="0.45">
      <c r="A375" s="10">
        <v>45443</v>
      </c>
      <c r="B375" s="5">
        <v>96.022059188844494</v>
      </c>
      <c r="C375" s="5">
        <v>118.08805787658601</v>
      </c>
      <c r="D375" s="5">
        <v>102.905494953614</v>
      </c>
      <c r="E375" s="5">
        <v>98.651051101655597</v>
      </c>
    </row>
    <row r="376" spans="1:5" x14ac:dyDescent="0.45">
      <c r="A376" s="10">
        <v>45446</v>
      </c>
      <c r="B376" s="5">
        <v>96.413725717503297</v>
      </c>
      <c r="C376" s="5">
        <v>114.39724753126799</v>
      </c>
      <c r="D376" s="5">
        <v>103.109389336324</v>
      </c>
      <c r="E376" s="5">
        <v>98.595441715465299</v>
      </c>
    </row>
    <row r="377" spans="1:5" x14ac:dyDescent="0.45">
      <c r="A377" s="10">
        <v>45447</v>
      </c>
      <c r="B377" s="5">
        <v>96.605004719871502</v>
      </c>
      <c r="C377" s="5">
        <v>111.51072999727801</v>
      </c>
      <c r="D377" s="5">
        <v>102.84432663880099</v>
      </c>
      <c r="E377" s="5">
        <v>98.567637022370107</v>
      </c>
    </row>
    <row r="378" spans="1:5" x14ac:dyDescent="0.45">
      <c r="A378" s="10">
        <v>45448</v>
      </c>
      <c r="B378" s="5">
        <v>96.422834241425605</v>
      </c>
      <c r="C378" s="5">
        <v>113.610827893525</v>
      </c>
      <c r="D378" s="5">
        <v>102.793353043124</v>
      </c>
      <c r="E378" s="5">
        <v>98.410077094830896</v>
      </c>
    </row>
    <row r="379" spans="1:5" x14ac:dyDescent="0.45">
      <c r="A379" s="10">
        <v>45449</v>
      </c>
      <c r="B379" s="5">
        <v>96.395508669658696</v>
      </c>
      <c r="C379" s="5">
        <v>113.932545018056</v>
      </c>
      <c r="D379" s="5">
        <v>102.62004281782001</v>
      </c>
      <c r="E379" s="5">
        <v>98.419345325862594</v>
      </c>
    </row>
    <row r="380" spans="1:5" x14ac:dyDescent="0.45">
      <c r="A380" s="10">
        <v>45450</v>
      </c>
      <c r="B380" s="5">
        <v>96.459268337114807</v>
      </c>
      <c r="C380" s="5">
        <v>112.020115444453</v>
      </c>
      <c r="D380" s="5">
        <v>102.793353043124</v>
      </c>
      <c r="E380" s="5">
        <v>98.354467708640499</v>
      </c>
    </row>
    <row r="381" spans="1:5" x14ac:dyDescent="0.45">
      <c r="A381" s="10">
        <v>45453</v>
      </c>
      <c r="B381" s="5">
        <v>97.324578109732897</v>
      </c>
      <c r="C381" s="5">
        <v>109.41956868782501</v>
      </c>
      <c r="D381" s="5">
        <v>102.518095626465</v>
      </c>
      <c r="E381" s="5">
        <v>98.910561570543905</v>
      </c>
    </row>
    <row r="382" spans="1:5" x14ac:dyDescent="0.45">
      <c r="A382" s="10">
        <v>45454</v>
      </c>
      <c r="B382" s="5">
        <v>97.415663348955803</v>
      </c>
      <c r="C382" s="5">
        <v>109.517871142543</v>
      </c>
      <c r="D382" s="5">
        <v>102.456927311653</v>
      </c>
      <c r="E382" s="5">
        <v>98.910561570543905</v>
      </c>
    </row>
    <row r="383" spans="1:5" x14ac:dyDescent="0.45">
      <c r="A383" s="10">
        <v>45455</v>
      </c>
      <c r="B383" s="5">
        <v>97.670702018780105</v>
      </c>
      <c r="C383" s="5">
        <v>106.720719476478</v>
      </c>
      <c r="D383" s="5">
        <v>102.793353043124</v>
      </c>
      <c r="E383" s="5">
        <v>98.9290980326073</v>
      </c>
    </row>
    <row r="384" spans="1:5" x14ac:dyDescent="0.45">
      <c r="A384" s="10">
        <v>45456</v>
      </c>
      <c r="B384" s="5">
        <v>97.524965636023396</v>
      </c>
      <c r="C384" s="5">
        <v>107.471392767052</v>
      </c>
      <c r="D384" s="5">
        <v>102.71179529004</v>
      </c>
      <c r="E384" s="5">
        <v>98.845683953321796</v>
      </c>
    </row>
    <row r="385" spans="1:5" x14ac:dyDescent="0.45">
      <c r="A385" s="10">
        <v>45457</v>
      </c>
      <c r="B385" s="5">
        <v>97.688919066624706</v>
      </c>
      <c r="C385" s="5">
        <v>108.356114859513</v>
      </c>
      <c r="D385" s="5">
        <v>102.70160057090401</v>
      </c>
      <c r="E385" s="5">
        <v>99.114462653241802</v>
      </c>
    </row>
    <row r="386" spans="1:5" x14ac:dyDescent="0.45">
      <c r="A386" s="10">
        <v>45460</v>
      </c>
      <c r="B386" s="5">
        <v>97.670702018780105</v>
      </c>
      <c r="C386" s="5">
        <v>108.552719768949</v>
      </c>
      <c r="D386" s="5">
        <v>102.793353043124</v>
      </c>
      <c r="E386" s="5">
        <v>99.114462653241802</v>
      </c>
    </row>
    <row r="387" spans="1:5" x14ac:dyDescent="0.45">
      <c r="A387" s="10">
        <v>45461</v>
      </c>
      <c r="B387" s="5">
        <v>97.570508255634905</v>
      </c>
      <c r="C387" s="5">
        <v>109.383822340655</v>
      </c>
      <c r="D387" s="5">
        <v>102.742379447446</v>
      </c>
      <c r="E387" s="5">
        <v>99.123730884273499</v>
      </c>
    </row>
    <row r="388" spans="1:5" x14ac:dyDescent="0.45">
      <c r="A388" s="10">
        <v>45462</v>
      </c>
      <c r="B388" s="5">
        <v>97.461205968567299</v>
      </c>
      <c r="C388" s="5">
        <v>108.85656371989499</v>
      </c>
      <c r="D388" s="5">
        <v>102.976857987562</v>
      </c>
      <c r="E388" s="5">
        <v>98.901293339512193</v>
      </c>
    </row>
    <row r="389" spans="1:5" x14ac:dyDescent="0.45">
      <c r="A389" s="10">
        <v>45463</v>
      </c>
      <c r="B389" s="5">
        <v>97.534074159945703</v>
      </c>
      <c r="C389" s="5">
        <v>109.240836951974</v>
      </c>
      <c r="D389" s="5">
        <v>103.01763686410401</v>
      </c>
      <c r="E389" s="5">
        <v>98.956902725702506</v>
      </c>
    </row>
    <row r="390" spans="1:5" x14ac:dyDescent="0.45">
      <c r="A390" s="10">
        <v>45464</v>
      </c>
      <c r="B390" s="5">
        <v>97.524965636023396</v>
      </c>
      <c r="C390" s="5">
        <v>110.214924912361</v>
      </c>
      <c r="D390" s="5">
        <v>103.190947089408</v>
      </c>
      <c r="E390" s="5">
        <v>99.095926191178293</v>
      </c>
    </row>
    <row r="391" spans="1:5" x14ac:dyDescent="0.45">
      <c r="A391" s="10">
        <v>45467</v>
      </c>
      <c r="B391" s="5">
        <v>97.306361061888296</v>
      </c>
      <c r="C391" s="5">
        <v>111.385617782183</v>
      </c>
      <c r="D391" s="5">
        <v>103.15016821286601</v>
      </c>
      <c r="E391" s="5">
        <v>99.040316804987995</v>
      </c>
    </row>
    <row r="392" spans="1:5" x14ac:dyDescent="0.45">
      <c r="A392" s="10">
        <v>45468</v>
      </c>
      <c r="B392" s="5">
        <v>97.333686633655205</v>
      </c>
      <c r="C392" s="5">
        <v>111.573286104826</v>
      </c>
      <c r="D392" s="5">
        <v>103.24192068508501</v>
      </c>
      <c r="E392" s="5">
        <v>99.077389729114898</v>
      </c>
    </row>
    <row r="393" spans="1:5" x14ac:dyDescent="0.45">
      <c r="A393" s="10">
        <v>45469</v>
      </c>
      <c r="B393" s="5">
        <v>97.652484970935504</v>
      </c>
      <c r="C393" s="5">
        <v>110.500895689722</v>
      </c>
      <c r="D393" s="5">
        <v>103.29289428076299</v>
      </c>
      <c r="E393" s="5">
        <v>99.262754349749301</v>
      </c>
    </row>
    <row r="394" spans="1:5" x14ac:dyDescent="0.45">
      <c r="A394" s="10">
        <v>45470</v>
      </c>
      <c r="B394" s="5">
        <v>97.780004305847697</v>
      </c>
      <c r="C394" s="5">
        <v>109.54468090292001</v>
      </c>
      <c r="D394" s="5">
        <v>103.272504842492</v>
      </c>
      <c r="E394" s="5">
        <v>99.234949656654194</v>
      </c>
    </row>
    <row r="395" spans="1:5" x14ac:dyDescent="0.45">
      <c r="A395" s="10">
        <v>45471</v>
      </c>
      <c r="B395" s="5">
        <v>97.606942351324093</v>
      </c>
      <c r="C395" s="5">
        <v>110.214924912361</v>
      </c>
      <c r="D395" s="5">
        <v>103.119584055459</v>
      </c>
      <c r="E395" s="5">
        <v>99.151535577368705</v>
      </c>
    </row>
    <row r="396" spans="1:5" x14ac:dyDescent="0.45">
      <c r="A396" s="10">
        <v>45474</v>
      </c>
      <c r="B396" s="5">
        <v>97.652484970935504</v>
      </c>
      <c r="C396" s="5">
        <v>109.69660287839299</v>
      </c>
      <c r="D396" s="5">
        <v>103.23172596595001</v>
      </c>
      <c r="E396" s="5">
        <v>99.086657960146596</v>
      </c>
    </row>
    <row r="397" spans="1:5" x14ac:dyDescent="0.45">
      <c r="A397" s="10">
        <v>45475</v>
      </c>
      <c r="B397" s="5">
        <v>97.807329877614606</v>
      </c>
      <c r="C397" s="5">
        <v>109.911080961414</v>
      </c>
      <c r="D397" s="5">
        <v>103.02783158324</v>
      </c>
      <c r="E397" s="5">
        <v>99.262754349749301</v>
      </c>
    </row>
    <row r="398" spans="1:5" x14ac:dyDescent="0.45">
      <c r="A398" s="10">
        <v>45476</v>
      </c>
      <c r="B398" s="5">
        <v>97.670702018780105</v>
      </c>
      <c r="C398" s="5">
        <v>110.313227367078</v>
      </c>
      <c r="D398" s="5">
        <v>103.435620348659</v>
      </c>
      <c r="E398" s="5">
        <v>99.188608501495594</v>
      </c>
    </row>
    <row r="399" spans="1:5" x14ac:dyDescent="0.45">
      <c r="A399" s="10">
        <v>45477</v>
      </c>
      <c r="B399" s="5">
        <v>97.279035490121402</v>
      </c>
      <c r="C399" s="5">
        <v>110.992407963311</v>
      </c>
      <c r="D399" s="5">
        <v>103.65990416964</v>
      </c>
      <c r="E399" s="5">
        <v>98.873488646417002</v>
      </c>
    </row>
    <row r="400" spans="1:5" x14ac:dyDescent="0.45">
      <c r="A400" s="10">
        <v>45478</v>
      </c>
      <c r="B400" s="5">
        <v>97.124190583442399</v>
      </c>
      <c r="C400" s="5">
        <v>111.367744608598</v>
      </c>
      <c r="D400" s="5">
        <v>103.598735854827</v>
      </c>
      <c r="E400" s="5">
        <v>98.780806336099801</v>
      </c>
    </row>
    <row r="401" spans="1:5" x14ac:dyDescent="0.45">
      <c r="A401" s="10">
        <v>45481</v>
      </c>
      <c r="B401" s="5">
        <v>97.096865011675504</v>
      </c>
      <c r="C401" s="5">
        <v>111.519666584071</v>
      </c>
      <c r="D401" s="5">
        <v>103.425425629524</v>
      </c>
      <c r="E401" s="5">
        <v>98.715928718877706</v>
      </c>
    </row>
    <row r="402" spans="1:5" x14ac:dyDescent="0.45">
      <c r="A402" s="10">
        <v>45482</v>
      </c>
      <c r="B402" s="5">
        <v>97.160624679131502</v>
      </c>
      <c r="C402" s="5">
        <v>111.653715385959</v>
      </c>
      <c r="D402" s="5">
        <v>103.405036191253</v>
      </c>
      <c r="E402" s="5">
        <v>98.771538105068004</v>
      </c>
    </row>
    <row r="403" spans="1:5" x14ac:dyDescent="0.45">
      <c r="A403" s="10">
        <v>45483</v>
      </c>
      <c r="B403" s="5">
        <v>96.978454200685604</v>
      </c>
      <c r="C403" s="5">
        <v>112.878027776537</v>
      </c>
      <c r="D403" s="5">
        <v>103.39484147211699</v>
      </c>
      <c r="E403" s="5">
        <v>98.660319332687394</v>
      </c>
    </row>
    <row r="404" spans="1:5" x14ac:dyDescent="0.45">
      <c r="A404" s="10">
        <v>45484</v>
      </c>
      <c r="B404" s="5">
        <v>96.896477485385006</v>
      </c>
      <c r="C404" s="5">
        <v>112.422261850117</v>
      </c>
      <c r="D404" s="5">
        <v>103.364257314711</v>
      </c>
      <c r="E404" s="5">
        <v>98.678855794750802</v>
      </c>
    </row>
    <row r="405" spans="1:5" x14ac:dyDescent="0.45">
      <c r="A405" s="10">
        <v>45485</v>
      </c>
      <c r="B405" s="5">
        <v>96.504810956726203</v>
      </c>
      <c r="C405" s="5">
        <v>113.163998553898</v>
      </c>
      <c r="D405" s="5">
        <v>103.252115404221</v>
      </c>
      <c r="E405" s="5">
        <v>98.456418249989497</v>
      </c>
    </row>
    <row r="406" spans="1:5" x14ac:dyDescent="0.45">
      <c r="A406" s="10">
        <v>45488</v>
      </c>
      <c r="B406" s="5">
        <v>96.559462100260006</v>
      </c>
      <c r="C406" s="5">
        <v>112.80653508219601</v>
      </c>
      <c r="D406" s="5">
        <v>103.109389336324</v>
      </c>
      <c r="E406" s="5">
        <v>98.326663015545407</v>
      </c>
    </row>
    <row r="407" spans="1:5" x14ac:dyDescent="0.45">
      <c r="A407" s="10">
        <v>45489</v>
      </c>
      <c r="B407" s="5">
        <v>96.586787672026901</v>
      </c>
      <c r="C407" s="5">
        <v>113.20868148786001</v>
      </c>
      <c r="D407" s="5">
        <v>102.854521357937</v>
      </c>
      <c r="E407" s="5">
        <v>98.298858322450201</v>
      </c>
    </row>
    <row r="408" spans="1:5" x14ac:dyDescent="0.45">
      <c r="A408" s="10">
        <v>45490</v>
      </c>
      <c r="B408" s="5">
        <v>96.413725717503297</v>
      </c>
      <c r="C408" s="5">
        <v>112.797598495404</v>
      </c>
      <c r="D408" s="5">
        <v>102.793353043124</v>
      </c>
      <c r="E408" s="5">
        <v>98.1598348569743</v>
      </c>
    </row>
    <row r="409" spans="1:5" x14ac:dyDescent="0.45">
      <c r="A409" s="10">
        <v>45491</v>
      </c>
      <c r="B409" s="5">
        <v>96.422834241425605</v>
      </c>
      <c r="C409" s="5">
        <v>113.20868148786001</v>
      </c>
      <c r="D409" s="5">
        <v>102.732184728311</v>
      </c>
      <c r="E409" s="5">
        <v>98.233980705228106</v>
      </c>
    </row>
    <row r="410" spans="1:5" x14ac:dyDescent="0.45">
      <c r="A410" s="10">
        <v>45492</v>
      </c>
      <c r="B410" s="5">
        <v>96.850934865773496</v>
      </c>
      <c r="C410" s="5">
        <v>112.172037419926</v>
      </c>
      <c r="D410" s="5">
        <v>102.650626975227</v>
      </c>
      <c r="E410" s="5">
        <v>98.437881787926003</v>
      </c>
    </row>
    <row r="411" spans="1:5" x14ac:dyDescent="0.45">
      <c r="A411" s="10">
        <v>45495</v>
      </c>
      <c r="B411" s="5">
        <v>96.978454200685604</v>
      </c>
      <c r="C411" s="5">
        <v>111.385617782183</v>
      </c>
      <c r="D411" s="5">
        <v>102.44673259251699</v>
      </c>
      <c r="E411" s="5">
        <v>98.400808863799099</v>
      </c>
    </row>
    <row r="412" spans="1:5" x14ac:dyDescent="0.45">
      <c r="A412" s="10">
        <v>45496</v>
      </c>
      <c r="B412" s="5">
        <v>96.960237152841003</v>
      </c>
      <c r="C412" s="5">
        <v>111.787764187847</v>
      </c>
      <c r="D412" s="5">
        <v>102.365174839433</v>
      </c>
      <c r="E412" s="5">
        <v>98.373004170703993</v>
      </c>
    </row>
    <row r="413" spans="1:5" x14ac:dyDescent="0.45">
      <c r="A413" s="10">
        <v>45497</v>
      </c>
      <c r="B413" s="5">
        <v>97.105973535597798</v>
      </c>
      <c r="C413" s="5">
        <v>110.01832000292499</v>
      </c>
      <c r="D413" s="5">
        <v>102.242838209807</v>
      </c>
      <c r="E413" s="5">
        <v>98.224712474196394</v>
      </c>
    </row>
    <row r="414" spans="1:5" x14ac:dyDescent="0.45">
      <c r="A414" s="10">
        <v>45498</v>
      </c>
      <c r="B414" s="5">
        <v>97.124190583442399</v>
      </c>
      <c r="C414" s="5">
        <v>108.338241685928</v>
      </c>
      <c r="D414" s="5">
        <v>101.76368641043901</v>
      </c>
      <c r="E414" s="5">
        <v>98.966170956734203</v>
      </c>
    </row>
    <row r="415" spans="1:5" x14ac:dyDescent="0.45">
      <c r="A415" s="10">
        <v>45499</v>
      </c>
      <c r="B415" s="5">
        <v>97.133299107364607</v>
      </c>
      <c r="C415" s="5">
        <v>109.47318820858</v>
      </c>
      <c r="D415" s="5">
        <v>101.957386074014</v>
      </c>
      <c r="E415" s="5">
        <v>98.595441715465299</v>
      </c>
    </row>
    <row r="416" spans="1:5" x14ac:dyDescent="0.45">
      <c r="A416" s="10">
        <v>45502</v>
      </c>
      <c r="B416" s="5">
        <v>97.324578109732897</v>
      </c>
      <c r="C416" s="5">
        <v>109.00848569536799</v>
      </c>
      <c r="D416" s="5">
        <v>101.865633601794</v>
      </c>
      <c r="E416" s="5">
        <v>98.586173484433601</v>
      </c>
    </row>
    <row r="417" spans="1:5" x14ac:dyDescent="0.45">
      <c r="A417" s="10">
        <v>45503</v>
      </c>
      <c r="B417" s="5">
        <v>97.470314492489607</v>
      </c>
      <c r="C417" s="5">
        <v>107.945031867056</v>
      </c>
      <c r="D417" s="5">
        <v>101.84524416352301</v>
      </c>
      <c r="E417" s="5">
        <v>98.790074567131498</v>
      </c>
    </row>
    <row r="418" spans="1:5" x14ac:dyDescent="0.45">
      <c r="A418" s="10">
        <v>45504</v>
      </c>
      <c r="B418" s="5">
        <v>97.187950250898396</v>
      </c>
      <c r="C418" s="5">
        <v>106.792212170819</v>
      </c>
      <c r="D418" s="5">
        <v>101.865633601794</v>
      </c>
      <c r="E418" s="5">
        <v>98.706660487845994</v>
      </c>
    </row>
    <row r="419" spans="1:5" x14ac:dyDescent="0.45">
      <c r="A419" s="10">
        <v>45505</v>
      </c>
      <c r="B419" s="5">
        <v>97.160624679131502</v>
      </c>
      <c r="C419" s="5">
        <v>108.30249533875801</v>
      </c>
      <c r="D419" s="5">
        <v>101.957386074014</v>
      </c>
      <c r="E419" s="5">
        <v>98.363735939672196</v>
      </c>
    </row>
    <row r="420" spans="1:5" x14ac:dyDescent="0.45">
      <c r="A420" s="10">
        <v>45506</v>
      </c>
      <c r="B420" s="5">
        <v>97.206167298742997</v>
      </c>
      <c r="C420" s="5">
        <v>105.469597325523</v>
      </c>
      <c r="D420" s="5">
        <v>101.51901315118801</v>
      </c>
      <c r="E420" s="5">
        <v>98.6881240257825</v>
      </c>
    </row>
    <row r="421" spans="1:5" x14ac:dyDescent="0.45">
      <c r="A421" s="10">
        <v>45509</v>
      </c>
      <c r="B421" s="5">
        <v>96.832717817928895</v>
      </c>
      <c r="C421" s="5">
        <v>100.992367342462</v>
      </c>
      <c r="D421" s="5">
        <v>101.44765011723899</v>
      </c>
      <c r="E421" s="5">
        <v>99.179340270463797</v>
      </c>
    </row>
    <row r="422" spans="1:5" x14ac:dyDescent="0.45">
      <c r="A422" s="10">
        <v>45510</v>
      </c>
      <c r="B422" s="5">
        <v>96.942020104996402</v>
      </c>
      <c r="C422" s="5">
        <v>103.405245776447</v>
      </c>
      <c r="D422" s="5">
        <v>101.692323376491</v>
      </c>
      <c r="E422" s="5">
        <v>99.095926191178293</v>
      </c>
    </row>
    <row r="423" spans="1:5" x14ac:dyDescent="0.45">
      <c r="A423" s="10">
        <v>45511</v>
      </c>
      <c r="B423" s="5">
        <v>96.960237152841003</v>
      </c>
      <c r="C423" s="5">
        <v>103.61078727267601</v>
      </c>
      <c r="D423" s="5">
        <v>102.39575899684</v>
      </c>
      <c r="E423" s="5">
        <v>98.7344651809412</v>
      </c>
    </row>
    <row r="424" spans="1:5" x14ac:dyDescent="0.45">
      <c r="A424" s="10">
        <v>45512</v>
      </c>
      <c r="B424" s="5">
        <v>96.823609294006602</v>
      </c>
      <c r="C424" s="5">
        <v>103.753772661356</v>
      </c>
      <c r="D424" s="5">
        <v>102.334590682027</v>
      </c>
      <c r="E424" s="5">
        <v>98.6881240257825</v>
      </c>
    </row>
    <row r="425" spans="1:5" x14ac:dyDescent="0.45">
      <c r="A425" s="10">
        <v>45513</v>
      </c>
      <c r="B425" s="5">
        <v>96.504810956726203</v>
      </c>
      <c r="C425" s="5">
        <v>105.98791935948999</v>
      </c>
      <c r="D425" s="5">
        <v>102.181669894994</v>
      </c>
      <c r="E425" s="5">
        <v>98.623246408560505</v>
      </c>
    </row>
    <row r="426" spans="1:5" x14ac:dyDescent="0.45">
      <c r="A426" s="10">
        <v>45516</v>
      </c>
      <c r="B426" s="5">
        <v>96.550353576337699</v>
      </c>
      <c r="C426" s="5">
        <v>106.095158401001</v>
      </c>
      <c r="D426" s="5">
        <v>102.344785401162</v>
      </c>
      <c r="E426" s="5">
        <v>98.558368791338395</v>
      </c>
    </row>
    <row r="427" spans="1:5" x14ac:dyDescent="0.45">
      <c r="A427" s="10">
        <v>45517</v>
      </c>
      <c r="B427" s="5">
        <v>96.559462100260006</v>
      </c>
      <c r="C427" s="5">
        <v>105.290865589673</v>
      </c>
      <c r="D427" s="5">
        <v>102.283617086349</v>
      </c>
      <c r="E427" s="5">
        <v>98.790074567131498</v>
      </c>
    </row>
    <row r="428" spans="1:5" x14ac:dyDescent="0.45">
      <c r="A428" s="10">
        <v>45518</v>
      </c>
      <c r="B428" s="5">
        <v>96.176904095523597</v>
      </c>
      <c r="C428" s="5">
        <v>105.112133853822</v>
      </c>
      <c r="D428" s="5">
        <v>102.21225405240099</v>
      </c>
      <c r="E428" s="5">
        <v>98.771538105068004</v>
      </c>
    </row>
    <row r="429" spans="1:5" x14ac:dyDescent="0.45">
      <c r="A429" s="10">
        <v>45519</v>
      </c>
      <c r="B429" s="5">
        <v>96.186012619445904</v>
      </c>
      <c r="C429" s="5">
        <v>105.764504689677</v>
      </c>
      <c r="D429" s="5">
        <v>102.334590682027</v>
      </c>
      <c r="E429" s="5">
        <v>98.474954712052906</v>
      </c>
    </row>
    <row r="430" spans="1:5" x14ac:dyDescent="0.45">
      <c r="A430" s="10">
        <v>45520</v>
      </c>
      <c r="B430" s="5">
        <v>96.149578523756702</v>
      </c>
      <c r="C430" s="5">
        <v>106.68497312930801</v>
      </c>
      <c r="D430" s="5">
        <v>102.140891018452</v>
      </c>
      <c r="E430" s="5">
        <v>98.428613556894305</v>
      </c>
    </row>
    <row r="431" spans="1:5" x14ac:dyDescent="0.45">
      <c r="A431" s="10">
        <v>45523</v>
      </c>
      <c r="B431" s="5">
        <v>95.739694947253398</v>
      </c>
      <c r="C431" s="5">
        <v>106.28282672364401</v>
      </c>
      <c r="D431" s="5">
        <v>102.35498012029799</v>
      </c>
      <c r="E431" s="5">
        <v>98.178371319037794</v>
      </c>
    </row>
    <row r="432" spans="1:5" x14ac:dyDescent="0.45">
      <c r="A432" s="10">
        <v>45524</v>
      </c>
      <c r="B432" s="5">
        <v>95.630392660185805</v>
      </c>
      <c r="C432" s="5">
        <v>105.666202234959</v>
      </c>
      <c r="D432" s="5">
        <v>102.803547762259</v>
      </c>
      <c r="E432" s="5">
        <v>97.9652020053082</v>
      </c>
    </row>
    <row r="433" spans="1:5" x14ac:dyDescent="0.45">
      <c r="A433" s="10">
        <v>45525</v>
      </c>
      <c r="B433" s="5">
        <v>95.675935279797301</v>
      </c>
      <c r="C433" s="5">
        <v>104.486572778344</v>
      </c>
      <c r="D433" s="5">
        <v>102.885105515343</v>
      </c>
      <c r="E433" s="5">
        <v>98.076420777688796</v>
      </c>
    </row>
    <row r="434" spans="1:5" x14ac:dyDescent="0.45">
      <c r="A434" s="10">
        <v>45526</v>
      </c>
      <c r="B434" s="5">
        <v>95.949190997466204</v>
      </c>
      <c r="C434" s="5">
        <v>102.31498218775801</v>
      </c>
      <c r="D434" s="5">
        <v>103.07880517891699</v>
      </c>
      <c r="E434" s="5">
        <v>98.104225470784002</v>
      </c>
    </row>
    <row r="435" spans="1:5" x14ac:dyDescent="0.45">
      <c r="A435" s="10">
        <v>45527</v>
      </c>
      <c r="B435" s="5">
        <v>95.903648377854694</v>
      </c>
      <c r="C435" s="5">
        <v>102.59201637832599</v>
      </c>
      <c r="D435" s="5">
        <v>103.099194617188</v>
      </c>
      <c r="E435" s="5">
        <v>98.094957239752304</v>
      </c>
    </row>
    <row r="436" spans="1:5" x14ac:dyDescent="0.45">
      <c r="A436" s="10">
        <v>45530</v>
      </c>
      <c r="B436" s="5">
        <v>95.402679562128398</v>
      </c>
      <c r="C436" s="5">
        <v>103.351626255692</v>
      </c>
      <c r="D436" s="5">
        <v>103.486593944337</v>
      </c>
      <c r="E436" s="5">
        <v>97.835446770864095</v>
      </c>
    </row>
    <row r="437" spans="1:5" x14ac:dyDescent="0.45">
      <c r="A437" s="10">
        <v>45531</v>
      </c>
      <c r="B437" s="5">
        <v>95.584850040574295</v>
      </c>
      <c r="C437" s="5">
        <v>102.03794799718899</v>
      </c>
      <c r="D437" s="5">
        <v>103.802630237537</v>
      </c>
      <c r="E437" s="5">
        <v>97.891056157054393</v>
      </c>
    </row>
    <row r="438" spans="1:5" x14ac:dyDescent="0.45">
      <c r="A438" s="10">
        <v>45532</v>
      </c>
      <c r="B438" s="5">
        <v>95.858105758243198</v>
      </c>
      <c r="C438" s="5">
        <v>100.786825846234</v>
      </c>
      <c r="D438" s="5">
        <v>103.914772148027</v>
      </c>
      <c r="E438" s="5">
        <v>98.002274929435103</v>
      </c>
    </row>
    <row r="439" spans="1:5" x14ac:dyDescent="0.45">
      <c r="A439" s="10">
        <v>45533</v>
      </c>
      <c r="B439" s="5">
        <v>95.794346090787201</v>
      </c>
      <c r="C439" s="5">
        <v>100.572347763213</v>
      </c>
      <c r="D439" s="5">
        <v>103.986135181976</v>
      </c>
      <c r="E439" s="5">
        <v>98.484222943084603</v>
      </c>
    </row>
    <row r="440" spans="1:5" x14ac:dyDescent="0.45">
      <c r="A440" s="10">
        <v>45534</v>
      </c>
      <c r="B440" s="5">
        <v>95.794346090787201</v>
      </c>
      <c r="C440" s="5">
        <v>101.063860036802</v>
      </c>
      <c r="D440" s="5">
        <v>103.884187990621</v>
      </c>
      <c r="E440" s="5">
        <v>98.678855794750802</v>
      </c>
    </row>
    <row r="441" spans="1:5" x14ac:dyDescent="0.45">
      <c r="A441" s="10">
        <v>45537</v>
      </c>
      <c r="B441" s="5">
        <v>96.122252951989793</v>
      </c>
      <c r="C441" s="5">
        <v>100.98343075567</v>
      </c>
      <c r="D441" s="5">
        <v>103.853603833214</v>
      </c>
      <c r="E441" s="5">
        <v>98.651051101655597</v>
      </c>
    </row>
    <row r="442" spans="1:5" x14ac:dyDescent="0.45">
      <c r="A442" s="10">
        <v>45538</v>
      </c>
      <c r="B442" s="5">
        <v>96.3499660500472</v>
      </c>
      <c r="C442" s="5">
        <v>100.277440399059</v>
      </c>
      <c r="D442" s="5">
        <v>103.568151697421</v>
      </c>
      <c r="E442" s="5">
        <v>98.576905253401904</v>
      </c>
    </row>
    <row r="443" spans="1:5" x14ac:dyDescent="0.45">
      <c r="A443" s="10">
        <v>45539</v>
      </c>
      <c r="B443" s="5">
        <v>96.286206382591104</v>
      </c>
      <c r="C443" s="5">
        <v>99.973596448113</v>
      </c>
      <c r="D443" s="5">
        <v>103.47639922520101</v>
      </c>
      <c r="E443" s="5">
        <v>98.539832329275001</v>
      </c>
    </row>
    <row r="444" spans="1:5" x14ac:dyDescent="0.45">
      <c r="A444" s="10">
        <v>45540</v>
      </c>
      <c r="B444" s="5">
        <v>96.076710332378298</v>
      </c>
      <c r="C444" s="5">
        <v>98.785030404705495</v>
      </c>
      <c r="D444" s="5">
        <v>103.69048832704701</v>
      </c>
      <c r="E444" s="5">
        <v>98.502759405148097</v>
      </c>
    </row>
    <row r="445" spans="1:5" x14ac:dyDescent="0.45">
      <c r="A445" s="10">
        <v>45541</v>
      </c>
      <c r="B445" s="5">
        <v>95.876322806087799</v>
      </c>
      <c r="C445" s="5">
        <v>99.330162199050307</v>
      </c>
      <c r="D445" s="5">
        <v>103.741461922724</v>
      </c>
      <c r="E445" s="5">
        <v>98.549100560306698</v>
      </c>
    </row>
    <row r="446" spans="1:5" x14ac:dyDescent="0.45">
      <c r="A446" s="10">
        <v>45544</v>
      </c>
      <c r="B446" s="5">
        <v>96.286206382591104</v>
      </c>
      <c r="C446" s="5">
        <v>99.776991538677095</v>
      </c>
      <c r="D446" s="5">
        <v>103.415230910388</v>
      </c>
      <c r="E446" s="5">
        <v>98.512027636179795</v>
      </c>
    </row>
    <row r="447" spans="1:5" x14ac:dyDescent="0.45">
      <c r="A447" s="10">
        <v>45545</v>
      </c>
      <c r="B447" s="5">
        <v>96.277097858668796</v>
      </c>
      <c r="C447" s="5">
        <v>99.821674472639799</v>
      </c>
      <c r="D447" s="5">
        <v>103.333673157305</v>
      </c>
      <c r="E447" s="5">
        <v>98.447150018957799</v>
      </c>
    </row>
    <row r="448" spans="1:5" x14ac:dyDescent="0.45">
      <c r="A448" s="10">
        <v>45546</v>
      </c>
      <c r="B448" s="5">
        <v>96.186012619445904</v>
      </c>
      <c r="C448" s="5">
        <v>99.6876256707518</v>
      </c>
      <c r="D448" s="5">
        <v>103.23172596595001</v>
      </c>
      <c r="E448" s="5">
        <v>98.400808863799099</v>
      </c>
    </row>
    <row r="449" spans="1:5" x14ac:dyDescent="0.45">
      <c r="A449" s="10">
        <v>45547</v>
      </c>
      <c r="B449" s="5">
        <v>96.213338191212799</v>
      </c>
      <c r="C449" s="5">
        <v>100.670650217931</v>
      </c>
      <c r="D449" s="5">
        <v>103.24192068508501</v>
      </c>
      <c r="E449" s="5">
        <v>98.419345325862594</v>
      </c>
    </row>
    <row r="450" spans="1:5" x14ac:dyDescent="0.45">
      <c r="A450" s="10">
        <v>45548</v>
      </c>
      <c r="B450" s="5">
        <v>95.630392660185805</v>
      </c>
      <c r="C450" s="5">
        <v>101.868152848131</v>
      </c>
      <c r="D450" s="5">
        <v>102.895300234479</v>
      </c>
      <c r="E450" s="5">
        <v>98.224712474196394</v>
      </c>
    </row>
    <row r="451" spans="1:5" x14ac:dyDescent="0.45">
      <c r="A451" s="10">
        <v>45551</v>
      </c>
      <c r="B451" s="5">
        <v>95.238726131527102</v>
      </c>
      <c r="C451" s="5">
        <v>102.904796916065</v>
      </c>
      <c r="D451" s="5">
        <v>102.803547762259</v>
      </c>
      <c r="E451" s="5">
        <v>97.835446770864095</v>
      </c>
    </row>
    <row r="452" spans="1:5" x14ac:dyDescent="0.45">
      <c r="A452" s="10">
        <v>45552</v>
      </c>
      <c r="B452" s="5">
        <v>95.284268751138598</v>
      </c>
      <c r="C452" s="5">
        <v>102.404348055683</v>
      </c>
      <c r="D452" s="5">
        <v>102.76276888571699</v>
      </c>
      <c r="E452" s="5">
        <v>97.835446770864095</v>
      </c>
    </row>
    <row r="453" spans="1:5" x14ac:dyDescent="0.45">
      <c r="A453" s="10">
        <v>45553</v>
      </c>
      <c r="B453" s="5">
        <v>95.193183511915606</v>
      </c>
      <c r="C453" s="5">
        <v>103.691216553808</v>
      </c>
      <c r="D453" s="5">
        <v>102.71179529004</v>
      </c>
      <c r="E453" s="5">
        <v>98.169103088006096</v>
      </c>
    </row>
    <row r="454" spans="1:5" x14ac:dyDescent="0.45">
      <c r="A454" s="10">
        <v>45554</v>
      </c>
      <c r="B454" s="5">
        <v>95.083881224848099</v>
      </c>
      <c r="C454" s="5">
        <v>103.15502134625601</v>
      </c>
      <c r="D454" s="5">
        <v>103.007442144969</v>
      </c>
      <c r="E454" s="5">
        <v>98.345199477608801</v>
      </c>
    </row>
    <row r="455" spans="1:5" x14ac:dyDescent="0.45">
      <c r="A455" s="10">
        <v>45555</v>
      </c>
      <c r="B455" s="5">
        <v>95.266051703293996</v>
      </c>
      <c r="C455" s="5">
        <v>102.234552906625</v>
      </c>
      <c r="D455" s="5">
        <v>102.905494953614</v>
      </c>
      <c r="E455" s="5">
        <v>98.6881240257825</v>
      </c>
    </row>
    <row r="456" spans="1:5" x14ac:dyDescent="0.45">
      <c r="A456" s="10">
        <v>45558</v>
      </c>
      <c r="B456" s="5">
        <v>95.384462514283797</v>
      </c>
      <c r="C456" s="5">
        <v>101.948582129264</v>
      </c>
      <c r="D456" s="5">
        <v>103.099194617188</v>
      </c>
      <c r="E456" s="5">
        <v>98.790074567131498</v>
      </c>
    </row>
    <row r="457" spans="1:5" x14ac:dyDescent="0.45">
      <c r="A457" s="10">
        <v>45559</v>
      </c>
      <c r="B457" s="5">
        <v>95.165857940148697</v>
      </c>
      <c r="C457" s="5">
        <v>102.03794799718899</v>
      </c>
      <c r="D457" s="5">
        <v>103.354062595575</v>
      </c>
      <c r="E457" s="5">
        <v>98.956902725702506</v>
      </c>
    </row>
    <row r="458" spans="1:5" x14ac:dyDescent="0.45">
      <c r="A458" s="10">
        <v>45560</v>
      </c>
      <c r="B458" s="5">
        <v>94.992795985625094</v>
      </c>
      <c r="C458" s="5">
        <v>101.68942111228</v>
      </c>
      <c r="D458" s="5">
        <v>103.77204608013</v>
      </c>
      <c r="E458" s="5">
        <v>98.808611029194907</v>
      </c>
    </row>
    <row r="459" spans="1:5" x14ac:dyDescent="0.45">
      <c r="A459" s="10">
        <v>45561</v>
      </c>
      <c r="B459" s="5">
        <v>95.065664177003498</v>
      </c>
      <c r="C459" s="5">
        <v>100.89406488774399</v>
      </c>
      <c r="D459" s="5">
        <v>103.55795697828501</v>
      </c>
      <c r="E459" s="5">
        <v>99.049585036019707</v>
      </c>
    </row>
    <row r="460" spans="1:5" x14ac:dyDescent="0.45">
      <c r="A460" s="10">
        <v>45562</v>
      </c>
      <c r="B460" s="5">
        <v>94.947253366013598</v>
      </c>
      <c r="C460" s="5">
        <v>100.813635606611</v>
      </c>
      <c r="D460" s="5">
        <v>103.445815067795</v>
      </c>
      <c r="E460" s="5">
        <v>98.808611029194907</v>
      </c>
    </row>
    <row r="461" spans="1:5" x14ac:dyDescent="0.45">
      <c r="A461" s="10">
        <v>45565</v>
      </c>
      <c r="B461" s="5">
        <v>94.938144842091305</v>
      </c>
      <c r="C461" s="5">
        <v>100.44723554811701</v>
      </c>
      <c r="D461" s="5">
        <v>103.109389336324</v>
      </c>
      <c r="E461" s="5">
        <v>98.706660487845994</v>
      </c>
    </row>
    <row r="462" spans="1:5" x14ac:dyDescent="0.45">
      <c r="A462" s="10">
        <v>45566</v>
      </c>
      <c r="B462" s="5">
        <v>95.366245466439196</v>
      </c>
      <c r="C462" s="5">
        <v>100.32212333302201</v>
      </c>
      <c r="D462" s="5">
        <v>103.323478438169</v>
      </c>
      <c r="E462" s="5">
        <v>99.1700720394321</v>
      </c>
    </row>
    <row r="463" spans="1:5" x14ac:dyDescent="0.45">
      <c r="A463" s="10">
        <v>45567</v>
      </c>
      <c r="B463" s="5">
        <v>95.338919894672301</v>
      </c>
      <c r="C463" s="5">
        <v>101.33195764057901</v>
      </c>
      <c r="D463" s="5">
        <v>103.55795697828501</v>
      </c>
      <c r="E463" s="5">
        <v>99.309095504908001</v>
      </c>
    </row>
    <row r="464" spans="1:5" x14ac:dyDescent="0.45">
      <c r="A464" s="10">
        <v>45568</v>
      </c>
      <c r="B464" s="5">
        <v>95.685043803719594</v>
      </c>
      <c r="C464" s="5">
        <v>101.555372310392</v>
      </c>
      <c r="D464" s="5">
        <v>103.323478438169</v>
      </c>
      <c r="E464" s="5">
        <v>99.818848211652707</v>
      </c>
    </row>
    <row r="465" spans="1:5" x14ac:dyDescent="0.45">
      <c r="A465" s="10">
        <v>45569</v>
      </c>
      <c r="B465" s="5">
        <v>95.612175612341204</v>
      </c>
      <c r="C465" s="5">
        <v>102.806494461347</v>
      </c>
      <c r="D465" s="5">
        <v>103.15016821286601</v>
      </c>
      <c r="E465" s="5">
        <v>99.957871677128495</v>
      </c>
    </row>
    <row r="466" spans="1:5" x14ac:dyDescent="0.45">
      <c r="A466" s="10">
        <v>45572</v>
      </c>
      <c r="B466" s="5">
        <v>95.876322806087799</v>
      </c>
      <c r="C466" s="5">
        <v>102.70819200662901</v>
      </c>
      <c r="D466" s="5">
        <v>103.099194617188</v>
      </c>
      <c r="E466" s="5">
        <v>100.29152799427099</v>
      </c>
    </row>
    <row r="467" spans="1:5" x14ac:dyDescent="0.45">
      <c r="A467" s="10">
        <v>45573</v>
      </c>
      <c r="B467" s="5">
        <v>96.003842141000007</v>
      </c>
      <c r="C467" s="5">
        <v>103.244387214182</v>
      </c>
      <c r="D467" s="5">
        <v>102.69140585176901</v>
      </c>
      <c r="E467" s="5">
        <v>99.855921135779596</v>
      </c>
    </row>
    <row r="468" spans="1:5" x14ac:dyDescent="0.45">
      <c r="A468" s="10">
        <v>45574</v>
      </c>
      <c r="B468" s="5">
        <v>96.240663762979693</v>
      </c>
      <c r="C468" s="5">
        <v>102.85117739531</v>
      </c>
      <c r="D468" s="5">
        <v>102.52829034560099</v>
      </c>
      <c r="E468" s="5">
        <v>99.809579980620995</v>
      </c>
    </row>
    <row r="469" spans="1:5" x14ac:dyDescent="0.45">
      <c r="A469" s="10">
        <v>45575</v>
      </c>
      <c r="B469" s="5">
        <v>96.541245052415405</v>
      </c>
      <c r="C469" s="5">
        <v>102.31498218775801</v>
      </c>
      <c r="D469" s="5">
        <v>102.10011214191</v>
      </c>
      <c r="E469" s="5">
        <v>99.874457597843005</v>
      </c>
    </row>
    <row r="470" spans="1:5" x14ac:dyDescent="0.45">
      <c r="A470" s="10">
        <v>45576</v>
      </c>
      <c r="B470" s="5">
        <v>96.422834241425605</v>
      </c>
      <c r="C470" s="5">
        <v>102.520523683986</v>
      </c>
      <c r="D470" s="5">
        <v>101.87582832093</v>
      </c>
      <c r="E470" s="5">
        <v>99.948603446096797</v>
      </c>
    </row>
    <row r="471" spans="1:5" x14ac:dyDescent="0.45">
      <c r="A471" s="10">
        <v>45579</v>
      </c>
      <c r="B471" s="5">
        <v>96.532136528493098</v>
      </c>
      <c r="C471" s="5">
        <v>103.41418236324</v>
      </c>
      <c r="D471" s="5">
        <v>101.83504944438801</v>
      </c>
      <c r="E471" s="5">
        <v>99.855921135779596</v>
      </c>
    </row>
    <row r="472" spans="1:5" x14ac:dyDescent="0.45">
      <c r="A472" s="10">
        <v>45580</v>
      </c>
      <c r="B472" s="5">
        <v>96.759849626550505</v>
      </c>
      <c r="C472" s="5">
        <v>102.520523683986</v>
      </c>
      <c r="D472" s="5">
        <v>101.712712814762</v>
      </c>
      <c r="E472" s="5">
        <v>99.4573872014155</v>
      </c>
    </row>
    <row r="473" spans="1:5" x14ac:dyDescent="0.45">
      <c r="A473" s="10">
        <v>45581</v>
      </c>
      <c r="B473" s="5">
        <v>96.932911581074194</v>
      </c>
      <c r="C473" s="5">
        <v>101.18897225189799</v>
      </c>
      <c r="D473" s="5">
        <v>102.07972270364</v>
      </c>
      <c r="E473" s="5">
        <v>99.540801280701004</v>
      </c>
    </row>
    <row r="474" spans="1:5" x14ac:dyDescent="0.45">
      <c r="A474" s="10">
        <v>45582</v>
      </c>
      <c r="B474" s="5">
        <v>97.279035490121402</v>
      </c>
      <c r="C474" s="5">
        <v>99.911040340565194</v>
      </c>
      <c r="D474" s="5">
        <v>102.202059333265</v>
      </c>
      <c r="E474" s="5">
        <v>99.652020053081699</v>
      </c>
    </row>
    <row r="475" spans="1:5" x14ac:dyDescent="0.45">
      <c r="A475" s="10">
        <v>45583</v>
      </c>
      <c r="B475" s="5">
        <v>97.105973535597798</v>
      </c>
      <c r="C475" s="5">
        <v>101.14428931793501</v>
      </c>
      <c r="D475" s="5">
        <v>102.049138546233</v>
      </c>
      <c r="E475" s="5">
        <v>99.920798753001606</v>
      </c>
    </row>
    <row r="476" spans="1:5" x14ac:dyDescent="0.45">
      <c r="A476" s="10">
        <v>45586</v>
      </c>
      <c r="B476" s="5">
        <v>97.333686633655205</v>
      </c>
      <c r="C476" s="5">
        <v>100.098708663208</v>
      </c>
      <c r="D476" s="5">
        <v>101.926801916607</v>
      </c>
      <c r="E476" s="5">
        <v>99.883725828874702</v>
      </c>
    </row>
    <row r="477" spans="1:5" x14ac:dyDescent="0.45">
      <c r="A477" s="10">
        <v>45587</v>
      </c>
      <c r="B477" s="5">
        <v>97.442988920722698</v>
      </c>
      <c r="C477" s="5">
        <v>100.509791655665</v>
      </c>
      <c r="D477" s="5">
        <v>101.916607197472</v>
      </c>
      <c r="E477" s="5">
        <v>99.9393352150651</v>
      </c>
    </row>
    <row r="478" spans="1:5" x14ac:dyDescent="0.45">
      <c r="A478" s="10">
        <v>45588</v>
      </c>
      <c r="B478" s="5">
        <v>97.880198068992897</v>
      </c>
      <c r="C478" s="5">
        <v>99.759118365092107</v>
      </c>
      <c r="D478" s="5">
        <v>102.049138546233</v>
      </c>
      <c r="E478" s="5">
        <v>100.272991532207</v>
      </c>
    </row>
    <row r="479" spans="1:5" x14ac:dyDescent="0.45">
      <c r="A479" s="10">
        <v>45589</v>
      </c>
      <c r="B479" s="5">
        <v>97.461205968567299</v>
      </c>
      <c r="C479" s="5">
        <v>101.099606383973</v>
      </c>
      <c r="D479" s="5">
        <v>102.038943827098</v>
      </c>
      <c r="E479" s="5">
        <v>100.20811391498501</v>
      </c>
    </row>
    <row r="480" spans="1:5" x14ac:dyDescent="0.45">
      <c r="A480" s="10">
        <v>45590</v>
      </c>
      <c r="B480" s="5">
        <v>97.534074159945703</v>
      </c>
      <c r="C480" s="5">
        <v>101.001303929255</v>
      </c>
      <c r="D480" s="5">
        <v>101.824854725252</v>
      </c>
      <c r="E480" s="5">
        <v>100.115431604668</v>
      </c>
    </row>
    <row r="481" spans="1:5" x14ac:dyDescent="0.45">
      <c r="A481" s="10">
        <v>45593</v>
      </c>
      <c r="B481" s="5">
        <v>97.743570210158495</v>
      </c>
      <c r="C481" s="5">
        <v>100.134455010379</v>
      </c>
      <c r="D481" s="5">
        <v>101.55979202773</v>
      </c>
      <c r="E481" s="5">
        <v>100.18957745292199</v>
      </c>
    </row>
    <row r="482" spans="1:5" x14ac:dyDescent="0.45">
      <c r="A482" s="10">
        <v>45594</v>
      </c>
      <c r="B482" s="5">
        <v>97.989500356060503</v>
      </c>
      <c r="C482" s="5">
        <v>100.089772076416</v>
      </c>
      <c r="D482" s="5">
        <v>101.59037618513599</v>
      </c>
      <c r="E482" s="5">
        <v>100.319332687366</v>
      </c>
    </row>
    <row r="483" spans="1:5" x14ac:dyDescent="0.45">
      <c r="A483" s="10">
        <v>45595</v>
      </c>
      <c r="B483" s="5">
        <v>97.971283308215902</v>
      </c>
      <c r="C483" s="5">
        <v>99.2676060915025</v>
      </c>
      <c r="D483" s="5">
        <v>101.325313487613</v>
      </c>
      <c r="E483" s="5">
        <v>100.34713738046101</v>
      </c>
    </row>
    <row r="484" spans="1:5" x14ac:dyDescent="0.45">
      <c r="A484" s="10">
        <v>45596</v>
      </c>
      <c r="B484" s="5">
        <v>97.661593494857797</v>
      </c>
      <c r="C484" s="5">
        <v>99.803801299054797</v>
      </c>
      <c r="D484" s="5">
        <v>101.396676521562</v>
      </c>
      <c r="E484" s="5">
        <v>100.226650377049</v>
      </c>
    </row>
    <row r="485" spans="1:5" x14ac:dyDescent="0.45">
      <c r="A485" s="10">
        <v>45597</v>
      </c>
      <c r="B485" s="5">
        <v>97.561399731712598</v>
      </c>
      <c r="C485" s="5">
        <v>100.18807453113401</v>
      </c>
      <c r="D485" s="5">
        <v>101.30492404934201</v>
      </c>
      <c r="E485" s="5">
        <v>100.198845683953</v>
      </c>
    </row>
    <row r="486" spans="1:5" x14ac:dyDescent="0.45">
      <c r="A486" s="10">
        <v>45600</v>
      </c>
      <c r="B486" s="5">
        <v>97.534074159945703</v>
      </c>
      <c r="C486" s="5">
        <v>99.401654893390599</v>
      </c>
      <c r="D486" s="5">
        <v>101.386481802426</v>
      </c>
      <c r="E486" s="5">
        <v>100.356405611493</v>
      </c>
    </row>
    <row r="487" spans="1:5" x14ac:dyDescent="0.45">
      <c r="A487" s="10">
        <v>45601</v>
      </c>
      <c r="B487" s="5">
        <v>97.616050875246401</v>
      </c>
      <c r="C487" s="5">
        <v>99.196113397162193</v>
      </c>
      <c r="D487" s="5">
        <v>101.549597308594</v>
      </c>
      <c r="E487" s="5">
        <v>100.310064456334</v>
      </c>
    </row>
    <row r="488" spans="1:5" x14ac:dyDescent="0.45">
      <c r="A488" s="10">
        <v>45602</v>
      </c>
      <c r="B488" s="5">
        <v>98.918569796134705</v>
      </c>
      <c r="C488" s="5">
        <v>97.390922865069697</v>
      </c>
      <c r="D488" s="5">
        <v>101.855438882659</v>
      </c>
      <c r="E488" s="5">
        <v>100.356405611493</v>
      </c>
    </row>
    <row r="489" spans="1:5" x14ac:dyDescent="0.45">
      <c r="A489" s="10">
        <v>45603</v>
      </c>
      <c r="B489" s="5">
        <v>97.880198068992897</v>
      </c>
      <c r="C489" s="5">
        <v>101.08173321038799</v>
      </c>
      <c r="D489" s="5">
        <v>101.81466000611699</v>
      </c>
      <c r="E489" s="5">
        <v>100.05055398744599</v>
      </c>
    </row>
    <row r="490" spans="1:5" x14ac:dyDescent="0.45">
      <c r="A490" s="10">
        <v>45604</v>
      </c>
      <c r="B490" s="5">
        <v>98.044151499594307</v>
      </c>
      <c r="C490" s="5">
        <v>100.304250159437</v>
      </c>
      <c r="D490" s="5">
        <v>101.600570904272</v>
      </c>
      <c r="E490" s="5">
        <v>99.781775287525804</v>
      </c>
    </row>
    <row r="491" spans="1:5" x14ac:dyDescent="0.45">
      <c r="A491" s="10">
        <v>45607</v>
      </c>
      <c r="B491" s="5">
        <v>98.945895367901599</v>
      </c>
      <c r="C491" s="5">
        <v>98.034357114132405</v>
      </c>
      <c r="D491" s="5">
        <v>101.773881129575</v>
      </c>
      <c r="E491" s="5">
        <v>99.976408139192003</v>
      </c>
    </row>
    <row r="492" spans="1:5" x14ac:dyDescent="0.45">
      <c r="A492" s="10">
        <v>45608</v>
      </c>
      <c r="B492" s="5">
        <v>99.128065846347496</v>
      </c>
      <c r="C492" s="5">
        <v>98.8386499254607</v>
      </c>
      <c r="D492" s="5">
        <v>101.89621775920099</v>
      </c>
      <c r="E492" s="5">
        <v>99.855921135779596</v>
      </c>
    </row>
    <row r="493" spans="1:5" x14ac:dyDescent="0.45">
      <c r="A493" s="10">
        <v>45609</v>
      </c>
      <c r="B493" s="5">
        <v>99.164499942036699</v>
      </c>
      <c r="C493" s="5">
        <v>98.222025436775695</v>
      </c>
      <c r="D493" s="5">
        <v>101.722907533897</v>
      </c>
      <c r="E493" s="5">
        <v>100.198845683953</v>
      </c>
    </row>
    <row r="494" spans="1:5" x14ac:dyDescent="0.45">
      <c r="A494" s="10">
        <v>45610</v>
      </c>
      <c r="B494" s="5">
        <v>99.729228425219006</v>
      </c>
      <c r="C494" s="5">
        <v>97.936054659414495</v>
      </c>
      <c r="D494" s="5">
        <v>101.610765623407</v>
      </c>
      <c r="E494" s="5">
        <v>100.254455070144</v>
      </c>
    </row>
    <row r="495" spans="1:5" x14ac:dyDescent="0.45">
      <c r="A495" s="10">
        <v>45611</v>
      </c>
      <c r="B495" s="5">
        <v>99.364887468327197</v>
      </c>
      <c r="C495" s="5">
        <v>98.963762140556298</v>
      </c>
      <c r="D495" s="5">
        <v>101.223366296259</v>
      </c>
      <c r="E495" s="5">
        <v>100.133968066731</v>
      </c>
    </row>
    <row r="496" spans="1:5" x14ac:dyDescent="0.45">
      <c r="A496" s="10">
        <v>45614</v>
      </c>
      <c r="B496" s="5">
        <v>99.547057946773094</v>
      </c>
      <c r="C496" s="5">
        <v>99.071001182066695</v>
      </c>
      <c r="D496" s="5">
        <v>100.917524722194</v>
      </c>
      <c r="E496" s="5">
        <v>100.022749294351</v>
      </c>
    </row>
    <row r="497" spans="1:5" x14ac:dyDescent="0.45">
      <c r="A497" s="10">
        <v>45615</v>
      </c>
      <c r="B497" s="5">
        <v>99.264693705181898</v>
      </c>
      <c r="C497" s="5">
        <v>99.222923157539796</v>
      </c>
      <c r="D497" s="5">
        <v>101.335508206749</v>
      </c>
      <c r="E497" s="5">
        <v>99.809579980620995</v>
      </c>
    </row>
    <row r="498" spans="1:5" x14ac:dyDescent="0.45">
      <c r="A498" s="10">
        <v>45616</v>
      </c>
      <c r="B498" s="5">
        <v>99.282910753026499</v>
      </c>
      <c r="C498" s="5">
        <v>100.04508914245299</v>
      </c>
      <c r="D498" s="5">
        <v>101.661739219084</v>
      </c>
      <c r="E498" s="5">
        <v>99.930066984033402</v>
      </c>
    </row>
    <row r="499" spans="1:5" x14ac:dyDescent="0.45">
      <c r="A499" s="10">
        <v>45617</v>
      </c>
      <c r="B499" s="5">
        <v>99.428647135783294</v>
      </c>
      <c r="C499" s="5">
        <v>99.062064595274194</v>
      </c>
      <c r="D499" s="5">
        <v>101.84524416352301</v>
      </c>
      <c r="E499" s="5">
        <v>100.06909044950901</v>
      </c>
    </row>
    <row r="500" spans="1:5" x14ac:dyDescent="0.45">
      <c r="A500" s="10">
        <v>45618</v>
      </c>
      <c r="B500" s="5">
        <v>99.792988092675103</v>
      </c>
      <c r="C500" s="5">
        <v>98.936952380178596</v>
      </c>
      <c r="D500" s="5">
        <v>101.886023040065</v>
      </c>
      <c r="E500" s="5">
        <v>100.328600918397</v>
      </c>
    </row>
    <row r="501" spans="1:5" x14ac:dyDescent="0.45">
      <c r="A501" s="10">
        <v>45621</v>
      </c>
      <c r="B501" s="5">
        <v>99.437755659705502</v>
      </c>
      <c r="C501" s="5">
        <v>99.321225612257706</v>
      </c>
      <c r="D501" s="5">
        <v>101.926801916607</v>
      </c>
      <c r="E501" s="5">
        <v>100.05055398744599</v>
      </c>
    </row>
    <row r="502" spans="1:5" x14ac:dyDescent="0.45">
      <c r="A502" s="10">
        <v>45622</v>
      </c>
      <c r="B502" s="5">
        <v>99.574383518540003</v>
      </c>
      <c r="C502" s="5">
        <v>98.507996214136895</v>
      </c>
      <c r="D502" s="5">
        <v>100.917524722194</v>
      </c>
      <c r="E502" s="5">
        <v>99.911530521969894</v>
      </c>
    </row>
    <row r="503" spans="1:5" x14ac:dyDescent="0.45">
      <c r="A503" s="10">
        <v>45623</v>
      </c>
      <c r="B503" s="5">
        <v>99.629034662073806</v>
      </c>
      <c r="C503" s="5">
        <v>97.247937476389097</v>
      </c>
      <c r="D503" s="5">
        <v>101.20297685798801</v>
      </c>
      <c r="E503" s="5">
        <v>99.772507056494106</v>
      </c>
    </row>
    <row r="504" spans="1:5" x14ac:dyDescent="0.45">
      <c r="A504" s="10">
        <v>45624</v>
      </c>
      <c r="B504" s="5">
        <v>99.337561896560302</v>
      </c>
      <c r="C504" s="5">
        <v>99.196113397162193</v>
      </c>
      <c r="D504" s="5">
        <v>101.457844836375</v>
      </c>
      <c r="E504" s="5">
        <v>99.818848211652707</v>
      </c>
    </row>
    <row r="505" spans="1:5" x14ac:dyDescent="0.45">
      <c r="A505" s="10">
        <v>45625</v>
      </c>
      <c r="B505" s="5">
        <v>99.255585181259605</v>
      </c>
      <c r="C505" s="5">
        <v>98.901206033008506</v>
      </c>
      <c r="D505" s="5">
        <v>101.427260678968</v>
      </c>
      <c r="E505" s="5">
        <v>99.763238825462395</v>
      </c>
    </row>
    <row r="506" spans="1:5" x14ac:dyDescent="0.45">
      <c r="A506" s="10">
        <v>45628</v>
      </c>
      <c r="B506" s="5">
        <v>99.610817614229205</v>
      </c>
      <c r="C506" s="5">
        <v>98.5526791480996</v>
      </c>
      <c r="D506" s="5">
        <v>101.396676521562</v>
      </c>
      <c r="E506" s="5">
        <v>99.577874204827907</v>
      </c>
    </row>
    <row r="507" spans="1:5" x14ac:dyDescent="0.45">
      <c r="A507" s="10">
        <v>45629</v>
      </c>
      <c r="B507" s="5">
        <v>99.5197323750062</v>
      </c>
      <c r="C507" s="5">
        <v>99.276542678295101</v>
      </c>
      <c r="D507" s="5">
        <v>101.376287083291</v>
      </c>
      <c r="E507" s="5">
        <v>99.299827273876204</v>
      </c>
    </row>
    <row r="508" spans="1:5" x14ac:dyDescent="0.45">
      <c r="A508" s="10">
        <v>45630</v>
      </c>
      <c r="B508" s="5">
        <v>99.574383518540003</v>
      </c>
      <c r="C508" s="5">
        <v>99.508893934900996</v>
      </c>
      <c r="D508" s="5">
        <v>101.192782138852</v>
      </c>
      <c r="E508" s="5">
        <v>99.689092977208603</v>
      </c>
    </row>
    <row r="509" spans="1:5" x14ac:dyDescent="0.45">
      <c r="A509" s="10">
        <v>45631</v>
      </c>
      <c r="B509" s="5">
        <v>99.319344848715701</v>
      </c>
      <c r="C509" s="5">
        <v>99.464211000938306</v>
      </c>
      <c r="D509" s="5">
        <v>101.162197981446</v>
      </c>
      <c r="E509" s="5">
        <v>99.466655432447197</v>
      </c>
    </row>
    <row r="510" spans="1:5" x14ac:dyDescent="0.45">
      <c r="A510" s="10">
        <v>45632</v>
      </c>
      <c r="B510" s="5">
        <v>99.155391418114405</v>
      </c>
      <c r="C510" s="5">
        <v>99.919976927357695</v>
      </c>
      <c r="D510" s="5">
        <v>100.97869303700701</v>
      </c>
      <c r="E510" s="5">
        <v>99.364704891098299</v>
      </c>
    </row>
    <row r="511" spans="1:5" x14ac:dyDescent="0.45">
      <c r="A511" s="10">
        <v>45635</v>
      </c>
      <c r="B511" s="5">
        <v>99.246476657337297</v>
      </c>
      <c r="C511" s="5">
        <v>100.116581836794</v>
      </c>
      <c r="D511" s="5">
        <v>100.6320725864</v>
      </c>
      <c r="E511" s="5">
        <v>99.485191894510706</v>
      </c>
    </row>
    <row r="512" spans="1:5" x14ac:dyDescent="0.45">
      <c r="A512" s="10">
        <v>45636</v>
      </c>
      <c r="B512" s="5">
        <v>99.373995992249505</v>
      </c>
      <c r="C512" s="5">
        <v>100.125518423586</v>
      </c>
      <c r="D512" s="5">
        <v>100.35681516974201</v>
      </c>
      <c r="E512" s="5">
        <v>99.772507056494106</v>
      </c>
    </row>
    <row r="513" spans="1:5" x14ac:dyDescent="0.45">
      <c r="A513" s="10">
        <v>45637</v>
      </c>
      <c r="B513" s="5">
        <v>99.556166470695402</v>
      </c>
      <c r="C513" s="5">
        <v>100.009342795283</v>
      </c>
      <c r="D513" s="5">
        <v>100.26506269752301</v>
      </c>
      <c r="E513" s="5">
        <v>99.800311749589298</v>
      </c>
    </row>
    <row r="514" spans="1:5" x14ac:dyDescent="0.45">
      <c r="A514" s="10">
        <v>45638</v>
      </c>
      <c r="B514" s="5">
        <v>99.547057946773094</v>
      </c>
      <c r="C514" s="5">
        <v>100.20594770471899</v>
      </c>
      <c r="D514" s="5">
        <v>100.397594046284</v>
      </c>
      <c r="E514" s="5">
        <v>99.726165901335506</v>
      </c>
    </row>
    <row r="515" spans="1:5" x14ac:dyDescent="0.45">
      <c r="A515" s="10">
        <v>45639</v>
      </c>
      <c r="B515" s="5">
        <v>99.711011377374405</v>
      </c>
      <c r="C515" s="5">
        <v>100.134455010379</v>
      </c>
      <c r="D515" s="5">
        <v>100.11214191049</v>
      </c>
      <c r="E515" s="5">
        <v>99.846652904747899</v>
      </c>
    </row>
    <row r="516" spans="1:5" x14ac:dyDescent="0.45">
      <c r="A516" s="10">
        <v>45642</v>
      </c>
      <c r="B516" s="5">
        <v>99.829422188364305</v>
      </c>
      <c r="C516" s="5">
        <v>100.402552614155</v>
      </c>
      <c r="D516" s="5">
        <v>99.928636966051599</v>
      </c>
      <c r="E516" s="5">
        <v>99.846652904747899</v>
      </c>
    </row>
    <row r="517" spans="1:5" x14ac:dyDescent="0.45">
      <c r="A517" s="10">
        <v>45643</v>
      </c>
      <c r="B517" s="5">
        <v>99.893181855820401</v>
      </c>
      <c r="C517" s="5">
        <v>100.56341117642</v>
      </c>
      <c r="D517" s="5">
        <v>99.694158425935399</v>
      </c>
      <c r="E517" s="5">
        <v>99.883725828874702</v>
      </c>
    </row>
    <row r="518" spans="1:5" x14ac:dyDescent="0.45">
      <c r="A518" s="10">
        <v>45644</v>
      </c>
      <c r="B518" s="5">
        <v>99.911398903664903</v>
      </c>
      <c r="C518" s="5">
        <v>100.545538002835</v>
      </c>
      <c r="D518" s="5">
        <v>99.500458762361106</v>
      </c>
      <c r="E518" s="5">
        <v>99.883725828874702</v>
      </c>
    </row>
    <row r="519" spans="1:5" x14ac:dyDescent="0.45">
      <c r="A519" s="10">
        <v>45645</v>
      </c>
      <c r="B519" s="5">
        <v>100.621863769604</v>
      </c>
      <c r="C519" s="5">
        <v>99.919976927357695</v>
      </c>
      <c r="D519" s="5">
        <v>99.459679885819099</v>
      </c>
      <c r="E519" s="5">
        <v>100.44908792181</v>
      </c>
    </row>
    <row r="520" spans="1:5" x14ac:dyDescent="0.45">
      <c r="A520" s="10">
        <v>45646</v>
      </c>
      <c r="B520" s="5">
        <v>100.55810410214799</v>
      </c>
      <c r="C520" s="5">
        <v>100.393616027362</v>
      </c>
      <c r="D520" s="5">
        <v>99.276174941380404</v>
      </c>
      <c r="E520" s="5">
        <v>100.412014997683</v>
      </c>
    </row>
    <row r="521" spans="1:5" x14ac:dyDescent="0.45">
      <c r="A521" s="10">
        <v>45649</v>
      </c>
      <c r="B521" s="5">
        <v>100.60364672175901</v>
      </c>
      <c r="C521" s="5">
        <v>100.518728242458</v>
      </c>
      <c r="D521" s="5">
        <v>99.113059435212605</v>
      </c>
      <c r="E521" s="5">
        <v>100.467624383873</v>
      </c>
    </row>
    <row r="522" spans="1:5" x14ac:dyDescent="0.45">
      <c r="A522" s="10">
        <v>45650</v>
      </c>
      <c r="B522" s="5">
        <v>100.56721262607</v>
      </c>
      <c r="C522" s="5">
        <v>100.813635606611</v>
      </c>
      <c r="D522" s="5">
        <v>99.041696401264105</v>
      </c>
      <c r="E522" s="5">
        <v>100.49542907696799</v>
      </c>
    </row>
    <row r="523" spans="1:5" x14ac:dyDescent="0.45">
      <c r="A523" s="10">
        <v>45651</v>
      </c>
      <c r="B523" s="5">
        <v>100.55810410214799</v>
      </c>
      <c r="C523" s="5">
        <v>100.804699019819</v>
      </c>
      <c r="D523" s="5">
        <v>99.041696401264105</v>
      </c>
      <c r="E523" s="5">
        <v>100.467624383873</v>
      </c>
    </row>
    <row r="524" spans="1:5" x14ac:dyDescent="0.45">
      <c r="A524" s="10">
        <v>45652</v>
      </c>
      <c r="B524" s="5">
        <v>100.55810410214799</v>
      </c>
      <c r="C524" s="5">
        <v>100.804699019819</v>
      </c>
      <c r="D524" s="5">
        <v>99.041696401264105</v>
      </c>
      <c r="E524" s="5">
        <v>100.467624383873</v>
      </c>
    </row>
    <row r="525" spans="1:5" x14ac:dyDescent="0.45">
      <c r="A525" s="10">
        <v>45653</v>
      </c>
      <c r="B525" s="5">
        <v>100.60364672175901</v>
      </c>
      <c r="C525" s="5">
        <v>100.250630638682</v>
      </c>
      <c r="D525" s="5">
        <v>99.357732694464303</v>
      </c>
      <c r="E525" s="5">
        <v>100.48616084593699</v>
      </c>
    </row>
    <row r="526" spans="1:5" x14ac:dyDescent="0.45">
      <c r="A526" s="10">
        <v>45656</v>
      </c>
      <c r="B526" s="5">
        <v>100.65829786529299</v>
      </c>
      <c r="C526" s="5">
        <v>99.678689083959199</v>
      </c>
      <c r="D526" s="5">
        <v>99.235396064838397</v>
      </c>
      <c r="E526" s="5">
        <v>100.458356152842</v>
      </c>
    </row>
    <row r="527" spans="1:5" x14ac:dyDescent="0.45">
      <c r="A527" s="10">
        <v>45657</v>
      </c>
      <c r="B527" s="5">
        <v>101.022638822185</v>
      </c>
      <c r="C527" s="5">
        <v>97.9896741801697</v>
      </c>
      <c r="D527" s="5">
        <v>99.439290447548203</v>
      </c>
      <c r="E527" s="5">
        <v>100.652989004508</v>
      </c>
    </row>
    <row r="528" spans="1:5" x14ac:dyDescent="0.45">
      <c r="A528" s="10">
        <v>45658</v>
      </c>
      <c r="B528" s="5">
        <v>101.022638822185</v>
      </c>
      <c r="C528" s="5">
        <v>97.9896741801697</v>
      </c>
      <c r="D528" s="5">
        <v>99.439290447548203</v>
      </c>
      <c r="E528" s="5">
        <v>100.652989004508</v>
      </c>
    </row>
    <row r="529" spans="1:5" x14ac:dyDescent="0.45">
      <c r="A529" s="10">
        <v>45659</v>
      </c>
      <c r="B529" s="5">
        <v>101.23213487239801</v>
      </c>
      <c r="C529" s="5">
        <v>97.953927832999597</v>
      </c>
      <c r="D529" s="5">
        <v>99.296564379651301</v>
      </c>
      <c r="E529" s="5">
        <v>100.81981716307899</v>
      </c>
    </row>
    <row r="530" spans="1:5" x14ac:dyDescent="0.45">
      <c r="A530" s="10">
        <v>45660</v>
      </c>
      <c r="B530" s="5">
        <v>101.259460444165</v>
      </c>
      <c r="C530" s="5">
        <v>98.758220644327906</v>
      </c>
      <c r="D530" s="5">
        <v>99.408706290141694</v>
      </c>
      <c r="E530" s="5">
        <v>100.662257235539</v>
      </c>
    </row>
    <row r="531" spans="1:5" x14ac:dyDescent="0.45">
      <c r="A531" s="10">
        <v>45663</v>
      </c>
      <c r="B531" s="5">
        <v>100.56721262607</v>
      </c>
      <c r="C531" s="5">
        <v>99.902103753772707</v>
      </c>
      <c r="D531" s="5">
        <v>99.867468651238596</v>
      </c>
      <c r="E531" s="5">
        <v>100.096895142604</v>
      </c>
    </row>
    <row r="532" spans="1:5" x14ac:dyDescent="0.45">
      <c r="A532" s="10">
        <v>45664</v>
      </c>
      <c r="B532" s="5">
        <v>100.712949008827</v>
      </c>
      <c r="C532" s="5">
        <v>99.928913514150295</v>
      </c>
      <c r="D532" s="5">
        <v>99.867468651238596</v>
      </c>
      <c r="E532" s="5">
        <v>100.078358680541</v>
      </c>
    </row>
    <row r="533" spans="1:5" x14ac:dyDescent="0.45">
      <c r="A533" s="10">
        <v>45665</v>
      </c>
      <c r="B533" s="5">
        <v>101.268568968087</v>
      </c>
      <c r="C533" s="5">
        <v>99.750181778299506</v>
      </c>
      <c r="D533" s="5">
        <v>99.571821796309493</v>
      </c>
      <c r="E533" s="5">
        <v>100.58811138728601</v>
      </c>
    </row>
    <row r="534" spans="1:5" x14ac:dyDescent="0.45">
      <c r="A534" s="10">
        <v>45666</v>
      </c>
      <c r="B534" s="5">
        <v>101.23213487239801</v>
      </c>
      <c r="C534" s="5">
        <v>99.455274414145805</v>
      </c>
      <c r="D534" s="5">
        <v>99.551432358038497</v>
      </c>
      <c r="E534" s="5">
        <v>100.476892614905</v>
      </c>
    </row>
    <row r="535" spans="1:5" x14ac:dyDescent="0.45">
      <c r="A535" s="10">
        <v>45667</v>
      </c>
      <c r="B535" s="5">
        <v>101.305003063776</v>
      </c>
      <c r="C535" s="5">
        <v>99.356971959427895</v>
      </c>
      <c r="D535" s="5">
        <v>99.469874604954597</v>
      </c>
      <c r="E535" s="5">
        <v>100.62518431141299</v>
      </c>
    </row>
    <row r="536" spans="1:5" x14ac:dyDescent="0.45">
      <c r="A536" s="10">
        <v>45670</v>
      </c>
      <c r="B536" s="5">
        <v>101.79686335558</v>
      </c>
      <c r="C536" s="5">
        <v>98.230962023568196</v>
      </c>
      <c r="D536" s="5">
        <v>99.643184830257894</v>
      </c>
      <c r="E536" s="5">
        <v>100.98664532165</v>
      </c>
    </row>
    <row r="537" spans="1:5" x14ac:dyDescent="0.45">
      <c r="A537" s="10">
        <v>45671</v>
      </c>
      <c r="B537" s="5">
        <v>101.55093320967801</v>
      </c>
      <c r="C537" s="5">
        <v>98.829713338668199</v>
      </c>
      <c r="D537" s="5">
        <v>99.694158425935399</v>
      </c>
      <c r="E537" s="5">
        <v>100.81981716307899</v>
      </c>
    </row>
    <row r="538" spans="1:5" x14ac:dyDescent="0.45">
      <c r="A538" s="10">
        <v>45672</v>
      </c>
      <c r="B538" s="5">
        <v>101.223026348476</v>
      </c>
      <c r="C538" s="5">
        <v>99.455274414145805</v>
      </c>
      <c r="D538" s="5">
        <v>99.826689774696703</v>
      </c>
      <c r="E538" s="5">
        <v>100.551038463159</v>
      </c>
    </row>
    <row r="539" spans="1:5" x14ac:dyDescent="0.45">
      <c r="A539" s="10">
        <v>45673</v>
      </c>
      <c r="B539" s="5">
        <v>101.368762731232</v>
      </c>
      <c r="C539" s="5">
        <v>98.767157231120393</v>
      </c>
      <c r="D539" s="5">
        <v>99.663574268528905</v>
      </c>
      <c r="E539" s="5">
        <v>100.560306694191</v>
      </c>
    </row>
    <row r="540" spans="1:5" x14ac:dyDescent="0.45">
      <c r="A540" s="10">
        <v>45674</v>
      </c>
      <c r="B540" s="5">
        <v>101.43252239868799</v>
      </c>
      <c r="C540" s="5">
        <v>97.891371725451805</v>
      </c>
      <c r="D540" s="5">
        <v>99.316953817922297</v>
      </c>
      <c r="E540" s="5">
        <v>100.513965539032</v>
      </c>
    </row>
    <row r="541" spans="1:5" x14ac:dyDescent="0.45">
      <c r="A541" s="10">
        <v>45677</v>
      </c>
      <c r="B541" s="5">
        <v>101.414305350844</v>
      </c>
      <c r="C541" s="5">
        <v>97.507098493372695</v>
      </c>
      <c r="D541" s="5">
        <v>99.062085839535101</v>
      </c>
      <c r="E541" s="5">
        <v>100.699330159666</v>
      </c>
    </row>
    <row r="542" spans="1:5" x14ac:dyDescent="0.45">
      <c r="A542" s="10">
        <v>45678</v>
      </c>
      <c r="B542" s="5">
        <v>101.01353029826301</v>
      </c>
      <c r="C542" s="5">
        <v>97.909244899036906</v>
      </c>
      <c r="D542" s="5">
        <v>99.021306962993194</v>
      </c>
      <c r="E542" s="5">
        <v>100.745671314825</v>
      </c>
    </row>
    <row r="543" spans="1:5" x14ac:dyDescent="0.45">
      <c r="A543" s="10">
        <v>45679</v>
      </c>
      <c r="B543" s="5">
        <v>100.43969329115799</v>
      </c>
      <c r="C543" s="5">
        <v>98.570552321684602</v>
      </c>
      <c r="D543" s="5">
        <v>99.561627077173995</v>
      </c>
      <c r="E543" s="5">
        <v>100.523233770064</v>
      </c>
    </row>
    <row r="544" spans="1:5" x14ac:dyDescent="0.45">
      <c r="A544" s="10">
        <v>45680</v>
      </c>
      <c r="B544" s="5">
        <v>100.621863769604</v>
      </c>
      <c r="C544" s="5">
        <v>99.1246207028219</v>
      </c>
      <c r="D544" s="5">
        <v>99.184422469161007</v>
      </c>
      <c r="E544" s="5">
        <v>100.384210304588</v>
      </c>
    </row>
    <row r="545" spans="1:5" x14ac:dyDescent="0.45">
      <c r="A545" s="10">
        <v>45681</v>
      </c>
      <c r="B545" s="5">
        <v>100.06624381034401</v>
      </c>
      <c r="C545" s="5">
        <v>99.964659861320399</v>
      </c>
      <c r="D545" s="5">
        <v>99.388316851870698</v>
      </c>
      <c r="E545" s="5">
        <v>100.62518431141299</v>
      </c>
    </row>
    <row r="546" spans="1:5" x14ac:dyDescent="0.45">
      <c r="A546" s="10">
        <v>45684</v>
      </c>
      <c r="B546" s="5">
        <v>99.975158571121</v>
      </c>
      <c r="C546" s="5">
        <v>98.615235255647306</v>
      </c>
      <c r="D546" s="5">
        <v>99.337343256193293</v>
      </c>
      <c r="E546" s="5">
        <v>100.337869149429</v>
      </c>
    </row>
    <row r="547" spans="1:5" x14ac:dyDescent="0.45">
      <c r="A547" s="10">
        <v>45685</v>
      </c>
      <c r="B547" s="5">
        <v>100.521670006459</v>
      </c>
      <c r="C547" s="5">
        <v>98.025420527339904</v>
      </c>
      <c r="D547" s="5">
        <v>99.041696401264105</v>
      </c>
      <c r="E547" s="5">
        <v>100.866158318237</v>
      </c>
    </row>
    <row r="548" spans="1:5" x14ac:dyDescent="0.45">
      <c r="A548" s="10">
        <v>45686</v>
      </c>
      <c r="B548" s="5">
        <v>100.476127386847</v>
      </c>
      <c r="C548" s="5">
        <v>98.945888966971197</v>
      </c>
      <c r="D548" s="5">
        <v>98.847996737689897</v>
      </c>
      <c r="E548" s="5">
        <v>100.83835362514201</v>
      </c>
    </row>
    <row r="549" spans="1:5" x14ac:dyDescent="0.45">
      <c r="A549" s="10">
        <v>45687</v>
      </c>
      <c r="B549" s="5">
        <v>100.403259195469</v>
      </c>
      <c r="C549" s="5">
        <v>98.686727949987599</v>
      </c>
      <c r="D549" s="5">
        <v>98.970333367315703</v>
      </c>
      <c r="E549" s="5">
        <v>100.690061928635</v>
      </c>
    </row>
    <row r="550" spans="1:5" x14ac:dyDescent="0.45">
      <c r="A550" s="10">
        <v>45688</v>
      </c>
      <c r="B550" s="5">
        <v>100.621863769604</v>
      </c>
      <c r="C550" s="5">
        <v>98.087976634887596</v>
      </c>
      <c r="D550" s="5">
        <v>98.705270669792995</v>
      </c>
      <c r="E550" s="5">
        <v>100.884694780301</v>
      </c>
    </row>
    <row r="551" spans="1:5" x14ac:dyDescent="0.45">
      <c r="A551" s="10">
        <v>45691</v>
      </c>
      <c r="B551" s="5">
        <v>101.323220111621</v>
      </c>
      <c r="C551" s="5">
        <v>97.069205740538393</v>
      </c>
      <c r="D551" s="5">
        <v>97.716382913650705</v>
      </c>
      <c r="E551" s="5">
        <v>101.459325104268</v>
      </c>
    </row>
    <row r="552" spans="1:5" x14ac:dyDescent="0.45">
      <c r="A552" s="10">
        <v>45692</v>
      </c>
      <c r="B552" s="5">
        <v>100.612755245682</v>
      </c>
      <c r="C552" s="5">
        <v>99.213986570747295</v>
      </c>
      <c r="D552" s="5">
        <v>99.113059435212605</v>
      </c>
      <c r="E552" s="5">
        <v>101.107132325062</v>
      </c>
    </row>
    <row r="553" spans="1:5" x14ac:dyDescent="0.45">
      <c r="A553" s="10">
        <v>45693</v>
      </c>
      <c r="B553" s="5">
        <v>100.26663133663401</v>
      </c>
      <c r="C553" s="5">
        <v>98.239898610360797</v>
      </c>
      <c r="D553" s="5">
        <v>99.949026404322595</v>
      </c>
      <c r="E553" s="5">
        <v>100.24518683911199</v>
      </c>
    </row>
    <row r="554" spans="1:5" x14ac:dyDescent="0.45">
      <c r="A554" s="10">
        <v>45694</v>
      </c>
      <c r="B554" s="5">
        <v>100.585429673915</v>
      </c>
      <c r="C554" s="5">
        <v>98.284581544323402</v>
      </c>
      <c r="D554" s="5">
        <v>99.561627077173995</v>
      </c>
      <c r="E554" s="5">
        <v>100.23591860808</v>
      </c>
    </row>
    <row r="555" spans="1:5" x14ac:dyDescent="0.45">
      <c r="A555" s="10">
        <v>45695</v>
      </c>
      <c r="B555" s="5">
        <v>100.375933623702</v>
      </c>
      <c r="C555" s="5">
        <v>98.785030404705495</v>
      </c>
      <c r="D555" s="5">
        <v>99.510653481496604</v>
      </c>
      <c r="E555" s="5">
        <v>100.032017525382</v>
      </c>
    </row>
    <row r="556" spans="1:5" x14ac:dyDescent="0.45">
      <c r="A556" s="10">
        <v>45698</v>
      </c>
      <c r="B556" s="5">
        <v>100.640080817449</v>
      </c>
      <c r="C556" s="5">
        <v>98.579488908477202</v>
      </c>
      <c r="D556" s="5">
        <v>99.663574268528905</v>
      </c>
      <c r="E556" s="5">
        <v>100.01348106331901</v>
      </c>
    </row>
    <row r="557" spans="1:5" x14ac:dyDescent="0.45">
      <c r="A557" s="10">
        <v>45699</v>
      </c>
      <c r="B557" s="5">
        <v>100.68562343706</v>
      </c>
      <c r="C557" s="5">
        <v>98.409693759419</v>
      </c>
      <c r="D557" s="5">
        <v>99.785910898154796</v>
      </c>
      <c r="E557" s="5">
        <v>100.041285756414</v>
      </c>
    </row>
    <row r="558" spans="1:5" x14ac:dyDescent="0.45">
      <c r="A558" s="10">
        <v>45700</v>
      </c>
      <c r="B558" s="5">
        <v>100.56721262607</v>
      </c>
      <c r="C558" s="5">
        <v>98.668854776402497</v>
      </c>
      <c r="D558" s="5">
        <v>99.908247527780603</v>
      </c>
      <c r="E558" s="5">
        <v>99.948603446096797</v>
      </c>
    </row>
    <row r="559" spans="1:5" x14ac:dyDescent="0.45">
      <c r="A559" s="10">
        <v>45701</v>
      </c>
      <c r="B559" s="5">
        <v>100.494344434692</v>
      </c>
      <c r="C559" s="5">
        <v>98.230962023568196</v>
      </c>
      <c r="D559" s="5">
        <v>99.959221123457993</v>
      </c>
      <c r="E559" s="5">
        <v>100.01348106331901</v>
      </c>
    </row>
    <row r="560" spans="1:5" x14ac:dyDescent="0.45">
      <c r="A560" s="10">
        <v>45702</v>
      </c>
      <c r="B560" s="5">
        <v>99.738336949141299</v>
      </c>
      <c r="C560" s="5">
        <v>99.339098785842793</v>
      </c>
      <c r="D560" s="5">
        <v>100.41798348455499</v>
      </c>
      <c r="E560" s="5">
        <v>99.828116442684404</v>
      </c>
    </row>
    <row r="561" spans="1:5" x14ac:dyDescent="0.45">
      <c r="A561" s="10">
        <v>45705</v>
      </c>
      <c r="B561" s="5">
        <v>99.711011377374405</v>
      </c>
      <c r="C561" s="5">
        <v>99.088874355651797</v>
      </c>
      <c r="D561" s="5">
        <v>100.3160362932</v>
      </c>
      <c r="E561" s="5">
        <v>99.800311749589298</v>
      </c>
    </row>
    <row r="562" spans="1:5" x14ac:dyDescent="0.45">
      <c r="A562" s="10">
        <v>45706</v>
      </c>
      <c r="B562" s="5">
        <v>99.802096616597396</v>
      </c>
      <c r="C562" s="5">
        <v>99.669752497166698</v>
      </c>
      <c r="D562" s="5">
        <v>100.234478540116</v>
      </c>
      <c r="E562" s="5">
        <v>99.679824746176905</v>
      </c>
    </row>
    <row r="563" spans="1:5" x14ac:dyDescent="0.45">
      <c r="A563" s="10">
        <v>45707</v>
      </c>
      <c r="B563" s="5">
        <v>99.865856284053507</v>
      </c>
      <c r="C563" s="5">
        <v>99.562513455656202</v>
      </c>
      <c r="D563" s="5">
        <v>100.295646854929</v>
      </c>
      <c r="E563" s="5">
        <v>99.642751822050002</v>
      </c>
    </row>
    <row r="564" spans="1:5" x14ac:dyDescent="0.45">
      <c r="A564" s="10">
        <v>45708</v>
      </c>
      <c r="B564" s="5">
        <v>99.647251709918393</v>
      </c>
      <c r="C564" s="5">
        <v>99.187176810369706</v>
      </c>
      <c r="D564" s="5">
        <v>100.13253134876101</v>
      </c>
      <c r="E564" s="5">
        <v>99.726165901335506</v>
      </c>
    </row>
    <row r="565" spans="1:5" x14ac:dyDescent="0.45">
      <c r="A565" s="10">
        <v>45709</v>
      </c>
      <c r="B565" s="5">
        <v>99.556166470695402</v>
      </c>
      <c r="C565" s="5">
        <v>99.312289025465205</v>
      </c>
      <c r="D565" s="5">
        <v>100.20389438271</v>
      </c>
      <c r="E565" s="5">
        <v>99.689092977208603</v>
      </c>
    </row>
    <row r="566" spans="1:5" x14ac:dyDescent="0.45">
      <c r="A566" s="10">
        <v>45712</v>
      </c>
      <c r="B566" s="5">
        <v>99.556166470695402</v>
      </c>
      <c r="C566" s="5">
        <v>98.820776751875698</v>
      </c>
      <c r="D566" s="5">
        <v>100.071363033948</v>
      </c>
      <c r="E566" s="5">
        <v>99.679824746176905</v>
      </c>
    </row>
    <row r="567" spans="1:5" x14ac:dyDescent="0.45">
      <c r="A567" s="10">
        <v>45713</v>
      </c>
      <c r="B567" s="5">
        <v>99.656360233840701</v>
      </c>
      <c r="C567" s="5">
        <v>98.588425495269703</v>
      </c>
      <c r="D567" s="5">
        <v>99.7655214598838</v>
      </c>
      <c r="E567" s="5">
        <v>99.568605973796195</v>
      </c>
    </row>
    <row r="568" spans="1:5" x14ac:dyDescent="0.45">
      <c r="A568" s="10">
        <v>45714</v>
      </c>
      <c r="B568" s="5">
        <v>99.711011377374405</v>
      </c>
      <c r="C568" s="5">
        <v>98.624171842439793</v>
      </c>
      <c r="D568" s="5">
        <v>99.102864716077093</v>
      </c>
      <c r="E568" s="5">
        <v>99.587142435859604</v>
      </c>
    </row>
    <row r="569" spans="1:5" x14ac:dyDescent="0.45">
      <c r="A569" s="10">
        <v>45715</v>
      </c>
      <c r="B569" s="5">
        <v>99.747445473063607</v>
      </c>
      <c r="C569" s="5">
        <v>99.142493876407002</v>
      </c>
      <c r="D569" s="5">
        <v>99.123254154348004</v>
      </c>
      <c r="E569" s="5">
        <v>99.596410666891302</v>
      </c>
    </row>
    <row r="570" spans="1:5" x14ac:dyDescent="0.45">
      <c r="A570" s="10">
        <v>45716</v>
      </c>
      <c r="B570" s="5">
        <v>100.184654621334</v>
      </c>
      <c r="C570" s="5">
        <v>99.356971959427895</v>
      </c>
      <c r="D570" s="5">
        <v>98.817412580283403</v>
      </c>
      <c r="E570" s="5">
        <v>99.948603446096797</v>
      </c>
    </row>
    <row r="571" spans="1:5" x14ac:dyDescent="0.45">
      <c r="A571" s="10">
        <v>45719</v>
      </c>
      <c r="B571" s="5">
        <v>100.184654621334</v>
      </c>
      <c r="C571" s="5">
        <v>98.892269446215906</v>
      </c>
      <c r="D571" s="5">
        <v>98.756244265470499</v>
      </c>
      <c r="E571" s="5">
        <v>99.716897670303794</v>
      </c>
    </row>
    <row r="572" spans="1:5" x14ac:dyDescent="0.45">
      <c r="A572" s="10">
        <v>45720</v>
      </c>
      <c r="B572" s="5">
        <v>99.884073331898094</v>
      </c>
      <c r="C572" s="5">
        <v>97.140698434878701</v>
      </c>
      <c r="D572" s="5">
        <v>98.664491793251102</v>
      </c>
      <c r="E572" s="5">
        <v>99.670556515145094</v>
      </c>
    </row>
    <row r="573" spans="1:5" x14ac:dyDescent="0.45">
      <c r="A573" s="10">
        <v>45721</v>
      </c>
      <c r="B573" s="5">
        <v>99.492406803239305</v>
      </c>
      <c r="C573" s="5">
        <v>97.971801006584599</v>
      </c>
      <c r="D573" s="5">
        <v>98.644102354980106</v>
      </c>
      <c r="E573" s="5">
        <v>99.253486118717603</v>
      </c>
    </row>
    <row r="574" spans="1:5" x14ac:dyDescent="0.45">
      <c r="A574" s="10">
        <v>45722</v>
      </c>
      <c r="B574" s="5">
        <v>98.936786843979306</v>
      </c>
      <c r="C574" s="5">
        <v>98.579488908477202</v>
      </c>
      <c r="D574" s="5">
        <v>98.623712916709096</v>
      </c>
      <c r="E574" s="5">
        <v>98.9754391877659</v>
      </c>
    </row>
    <row r="575" spans="1:5" x14ac:dyDescent="0.45">
      <c r="A575" s="10">
        <v>45723</v>
      </c>
      <c r="B575" s="5">
        <v>98.672639650232696</v>
      </c>
      <c r="C575" s="5">
        <v>98.928015793386095</v>
      </c>
      <c r="D575" s="5">
        <v>98.695075950657596</v>
      </c>
      <c r="E575" s="5">
        <v>98.947634494670794</v>
      </c>
    </row>
    <row r="576" spans="1:5" x14ac:dyDescent="0.45">
      <c r="A576" s="10">
        <v>45726</v>
      </c>
      <c r="B576" s="5">
        <v>98.772833413377896</v>
      </c>
      <c r="C576" s="5">
        <v>99.562513455656202</v>
      </c>
      <c r="D576" s="5">
        <v>98.1343663982057</v>
      </c>
      <c r="E576" s="5">
        <v>98.706660487845994</v>
      </c>
    </row>
    <row r="577" spans="1:5" x14ac:dyDescent="0.45">
      <c r="A577" s="10">
        <v>45727</v>
      </c>
      <c r="B577" s="5">
        <v>98.736399317688793</v>
      </c>
      <c r="C577" s="5">
        <v>98.704601123572701</v>
      </c>
      <c r="D577" s="5">
        <v>98.144561117341198</v>
      </c>
      <c r="E577" s="5">
        <v>99.012512111892804</v>
      </c>
    </row>
    <row r="578" spans="1:5" x14ac:dyDescent="0.45">
      <c r="A578" s="10">
        <v>45728</v>
      </c>
      <c r="B578" s="5">
        <v>98.781941937300203</v>
      </c>
      <c r="C578" s="5">
        <v>99.339098785842793</v>
      </c>
      <c r="D578" s="5">
        <v>98.236313589560595</v>
      </c>
      <c r="E578" s="5">
        <v>98.984707418797697</v>
      </c>
    </row>
    <row r="579" spans="1:5" x14ac:dyDescent="0.45">
      <c r="A579" s="10">
        <v>45729</v>
      </c>
      <c r="B579" s="5">
        <v>98.827484556911699</v>
      </c>
      <c r="C579" s="5">
        <v>99.803801299054797</v>
      </c>
      <c r="D579" s="5">
        <v>98.358650219186501</v>
      </c>
      <c r="E579" s="5">
        <v>99.031048573956298</v>
      </c>
    </row>
    <row r="580" spans="1:5" x14ac:dyDescent="0.45">
      <c r="A580" s="10">
        <v>45730</v>
      </c>
      <c r="B580" s="5">
        <v>98.554228839242796</v>
      </c>
      <c r="C580" s="5">
        <v>100.599157523591</v>
      </c>
      <c r="D580" s="5">
        <v>98.1343663982057</v>
      </c>
      <c r="E580" s="5">
        <v>98.956902725702506</v>
      </c>
    </row>
    <row r="581" spans="1:5" x14ac:dyDescent="0.45">
      <c r="A581" s="10">
        <v>45733</v>
      </c>
      <c r="B581" s="5">
        <v>98.335624265107697</v>
      </c>
      <c r="C581" s="5">
        <v>100.98343075567</v>
      </c>
      <c r="D581" s="5">
        <v>98.603323478438199</v>
      </c>
      <c r="E581" s="5">
        <v>98.901293339512193</v>
      </c>
    </row>
    <row r="582" spans="1:5" x14ac:dyDescent="0.45">
      <c r="A582" s="10">
        <v>45734</v>
      </c>
      <c r="B582" s="5">
        <v>98.381166884719207</v>
      </c>
      <c r="C582" s="5">
        <v>100.107645250001</v>
      </c>
      <c r="D582" s="5">
        <v>98.929554490773796</v>
      </c>
      <c r="E582" s="5">
        <v>99.003243880861106</v>
      </c>
    </row>
    <row r="583" spans="1:5" x14ac:dyDescent="0.45">
      <c r="A583" s="10">
        <v>45735</v>
      </c>
      <c r="B583" s="5">
        <v>98.408492456486101</v>
      </c>
      <c r="C583" s="5">
        <v>100.76001608585599</v>
      </c>
      <c r="D583" s="5">
        <v>98.705270669792995</v>
      </c>
      <c r="E583" s="5">
        <v>99.0217803429246</v>
      </c>
    </row>
    <row r="584" spans="1:5" x14ac:dyDescent="0.45">
      <c r="A584" s="10">
        <v>45736</v>
      </c>
      <c r="B584" s="5">
        <v>98.809267509067098</v>
      </c>
      <c r="C584" s="5">
        <v>99.491020761315994</v>
      </c>
      <c r="D584" s="5">
        <v>98.368844938321899</v>
      </c>
      <c r="E584" s="5">
        <v>99.0217803429246</v>
      </c>
    </row>
    <row r="585" spans="1:5" x14ac:dyDescent="0.45">
      <c r="A585" s="10">
        <v>45737</v>
      </c>
      <c r="B585" s="5">
        <v>98.854810128678594</v>
      </c>
      <c r="C585" s="5">
        <v>99.294415851880103</v>
      </c>
      <c r="D585" s="5">
        <v>98.603323478438199</v>
      </c>
      <c r="E585" s="5">
        <v>99.012512111892804</v>
      </c>
    </row>
    <row r="586" spans="1:5" x14ac:dyDescent="0.45">
      <c r="A586" s="10">
        <v>45740</v>
      </c>
      <c r="B586" s="5">
        <v>98.854810128678594</v>
      </c>
      <c r="C586" s="5">
        <v>99.776991538677095</v>
      </c>
      <c r="D586" s="5">
        <v>98.786828422876994</v>
      </c>
      <c r="E586" s="5">
        <v>99.040316804987995</v>
      </c>
    </row>
    <row r="587" spans="1:5" x14ac:dyDescent="0.45">
      <c r="A587" s="10">
        <v>45741</v>
      </c>
      <c r="B587" s="5">
        <v>98.681748174155004</v>
      </c>
      <c r="C587" s="5">
        <v>100.590220936798</v>
      </c>
      <c r="D587" s="5">
        <v>99.133448873483502</v>
      </c>
      <c r="E587" s="5">
        <v>98.910561570543905</v>
      </c>
    </row>
    <row r="588" spans="1:5" x14ac:dyDescent="0.45">
      <c r="A588" s="10">
        <v>45742</v>
      </c>
      <c r="B588" s="5">
        <v>98.854810128678594</v>
      </c>
      <c r="C588" s="5">
        <v>100.331059919814</v>
      </c>
      <c r="D588" s="5">
        <v>99.347537975328805</v>
      </c>
      <c r="E588" s="5">
        <v>98.966170956734203</v>
      </c>
    </row>
    <row r="589" spans="1:5" x14ac:dyDescent="0.45">
      <c r="A589" s="10">
        <v>45743</v>
      </c>
      <c r="B589" s="5">
        <v>99.0643061788914</v>
      </c>
      <c r="C589" s="5">
        <v>99.240796331124898</v>
      </c>
      <c r="D589" s="5">
        <v>99.143643592619</v>
      </c>
      <c r="E589" s="5">
        <v>99.031048573956298</v>
      </c>
    </row>
    <row r="590" spans="1:5" x14ac:dyDescent="0.45">
      <c r="A590" s="10">
        <v>45744</v>
      </c>
      <c r="B590" s="5">
        <v>99.082523226736001</v>
      </c>
      <c r="C590" s="5">
        <v>98.9816353141413</v>
      </c>
      <c r="D590" s="5">
        <v>99.133448873483502</v>
      </c>
      <c r="E590" s="5">
        <v>99.040316804987995</v>
      </c>
    </row>
    <row r="591" spans="1:5" x14ac:dyDescent="0.45">
      <c r="A591" s="10">
        <v>45747</v>
      </c>
      <c r="B591" s="5">
        <v>99.082523226736001</v>
      </c>
      <c r="C591" s="5">
        <v>98.6956645367801</v>
      </c>
      <c r="D591" s="5">
        <v>98.705270669792995</v>
      </c>
      <c r="E591" s="5">
        <v>99.188608501495594</v>
      </c>
    </row>
    <row r="592" spans="1:5" x14ac:dyDescent="0.45">
      <c r="A592" s="10">
        <v>45748</v>
      </c>
      <c r="B592" s="5">
        <v>99.3011278008711</v>
      </c>
      <c r="C592" s="5">
        <v>98.186279089605506</v>
      </c>
      <c r="D592" s="5">
        <v>98.572739321031705</v>
      </c>
      <c r="E592" s="5">
        <v>99.068121498083201</v>
      </c>
    </row>
    <row r="593" spans="1:5" x14ac:dyDescent="0.45">
      <c r="A593" s="10">
        <v>45749</v>
      </c>
      <c r="B593" s="5">
        <v>99.046089131046799</v>
      </c>
      <c r="C593" s="5">
        <v>98.883332859423405</v>
      </c>
      <c r="D593" s="5">
        <v>98.939749209909294</v>
      </c>
      <c r="E593" s="5">
        <v>98.892025108480397</v>
      </c>
    </row>
    <row r="594" spans="1:5" x14ac:dyDescent="0.45">
      <c r="A594" s="10">
        <v>45750</v>
      </c>
      <c r="B594" s="5">
        <v>97.889306592915204</v>
      </c>
      <c r="C594" s="5">
        <v>100.089772076416</v>
      </c>
      <c r="D594" s="5">
        <v>100.142726067897</v>
      </c>
      <c r="E594" s="5">
        <v>97.520326915785503</v>
      </c>
    </row>
    <row r="595" spans="1:5" x14ac:dyDescent="0.45">
      <c r="A595" s="10">
        <v>45751</v>
      </c>
      <c r="B595" s="5">
        <v>98.308298693340902</v>
      </c>
      <c r="C595" s="5">
        <v>98.391820585833898</v>
      </c>
      <c r="D595" s="5">
        <v>99.5310429197676</v>
      </c>
      <c r="E595" s="5">
        <v>97.816910308800601</v>
      </c>
    </row>
    <row r="596" spans="1:5" x14ac:dyDescent="0.45">
      <c r="A596" s="10">
        <v>45754</v>
      </c>
      <c r="B596" s="5">
        <v>99.100740274580602</v>
      </c>
      <c r="C596" s="5">
        <v>97.328366757522005</v>
      </c>
      <c r="D596" s="5">
        <v>99.306759098786799</v>
      </c>
      <c r="E596" s="5">
        <v>98.132030163879193</v>
      </c>
    </row>
    <row r="597" spans="1:5" x14ac:dyDescent="0.45">
      <c r="A597" s="10">
        <v>45755</v>
      </c>
      <c r="B597" s="5">
        <v>99.118957322425203</v>
      </c>
      <c r="C597" s="5">
        <v>98.150532742435402</v>
      </c>
      <c r="D597" s="5">
        <v>100.142726067897</v>
      </c>
      <c r="E597" s="5">
        <v>97.891056157054393</v>
      </c>
    </row>
    <row r="598" spans="1:5" x14ac:dyDescent="0.45">
      <c r="A598" s="10">
        <v>45756</v>
      </c>
      <c r="B598" s="5">
        <v>99.228259609492696</v>
      </c>
      <c r="C598" s="5">
        <v>95.9968153254339</v>
      </c>
      <c r="D598" s="5">
        <v>99.989805280864502</v>
      </c>
      <c r="E598" s="5">
        <v>97.464717529595106</v>
      </c>
    </row>
    <row r="599" spans="1:5" x14ac:dyDescent="0.45">
      <c r="A599" s="10">
        <v>45757</v>
      </c>
      <c r="B599" s="5">
        <v>98.454035076097597</v>
      </c>
      <c r="C599" s="5">
        <v>98.293518131116002</v>
      </c>
      <c r="D599" s="5">
        <v>100.43837292282601</v>
      </c>
      <c r="E599" s="5">
        <v>97.418376374436505</v>
      </c>
    </row>
    <row r="600" spans="1:5" x14ac:dyDescent="0.45">
      <c r="A600" s="10">
        <v>45758</v>
      </c>
      <c r="B600" s="5">
        <v>97.342795157577498</v>
      </c>
      <c r="C600" s="5">
        <v>97.9896741801697</v>
      </c>
      <c r="D600" s="5">
        <v>101.498623712917</v>
      </c>
      <c r="E600" s="5">
        <v>96.537894426422895</v>
      </c>
    </row>
    <row r="601" spans="1:5" x14ac:dyDescent="0.45">
      <c r="A601" s="10">
        <v>45761</v>
      </c>
      <c r="B601" s="5">
        <v>97.160624679131502</v>
      </c>
      <c r="C601" s="5">
        <v>98.892269446215906</v>
      </c>
      <c r="D601" s="5">
        <v>101.376287083291</v>
      </c>
      <c r="E601" s="5">
        <v>96.176433416185702</v>
      </c>
    </row>
    <row r="602" spans="1:5" x14ac:dyDescent="0.45">
      <c r="A602" s="10">
        <v>45762</v>
      </c>
      <c r="B602" s="5">
        <v>97.142407631287</v>
      </c>
      <c r="C602" s="5">
        <v>99.553576868863701</v>
      </c>
      <c r="D602" s="5">
        <v>101.396676521562</v>
      </c>
      <c r="E602" s="5">
        <v>96.1857016472174</v>
      </c>
    </row>
    <row r="603" spans="1:5" x14ac:dyDescent="0.45">
      <c r="A603" s="10">
        <v>45763</v>
      </c>
      <c r="B603" s="5">
        <v>96.996671248530205</v>
      </c>
      <c r="C603" s="5">
        <v>99.741245191507005</v>
      </c>
      <c r="D603" s="5">
        <v>100.968498317871</v>
      </c>
      <c r="E603" s="5">
        <v>96.111555798963593</v>
      </c>
    </row>
    <row r="604" spans="1:5" x14ac:dyDescent="0.45">
      <c r="A604" s="10">
        <v>45764</v>
      </c>
      <c r="B604" s="5">
        <v>96.860043389695804</v>
      </c>
      <c r="C604" s="5">
        <v>100.18807453113401</v>
      </c>
      <c r="D604" s="5">
        <v>101.182587419717</v>
      </c>
      <c r="E604" s="5">
        <v>96.176433416185702</v>
      </c>
    </row>
    <row r="605" spans="1:5" x14ac:dyDescent="0.45">
      <c r="A605" s="10">
        <v>45765</v>
      </c>
      <c r="B605" s="5">
        <v>96.860043389695804</v>
      </c>
      <c r="C605" s="5">
        <v>100.18807453113401</v>
      </c>
      <c r="D605" s="5">
        <v>101.182587419717</v>
      </c>
      <c r="E605" s="5">
        <v>96.1857016472174</v>
      </c>
    </row>
    <row r="606" spans="1:5" x14ac:dyDescent="0.45">
      <c r="A606" s="10">
        <v>45768</v>
      </c>
      <c r="B606" s="5">
        <v>96.823609294006602</v>
      </c>
      <c r="C606" s="5">
        <v>100.152328183964</v>
      </c>
      <c r="D606" s="5">
        <v>101.162197981446</v>
      </c>
      <c r="E606" s="5">
        <v>96.111555798963593</v>
      </c>
    </row>
    <row r="607" spans="1:5" x14ac:dyDescent="0.45">
      <c r="A607" s="10">
        <v>45769</v>
      </c>
      <c r="B607" s="5">
        <v>96.304423430435705</v>
      </c>
      <c r="C607" s="5">
        <v>101.29621129340801</v>
      </c>
      <c r="D607" s="5">
        <v>101.21317157712301</v>
      </c>
      <c r="E607" s="5">
        <v>95.425706702616196</v>
      </c>
    </row>
    <row r="608" spans="1:5" x14ac:dyDescent="0.45">
      <c r="A608" s="10">
        <v>45770</v>
      </c>
      <c r="B608" s="5">
        <v>96.331749002202599</v>
      </c>
      <c r="C608" s="5">
        <v>101.850279674546</v>
      </c>
      <c r="D608" s="5">
        <v>101.35589764501999</v>
      </c>
      <c r="E608" s="5">
        <v>95.981800564519503</v>
      </c>
    </row>
    <row r="609" spans="1:5" x14ac:dyDescent="0.45">
      <c r="A609" s="10">
        <v>45771</v>
      </c>
      <c r="B609" s="5">
        <v>96.532136528493098</v>
      </c>
      <c r="C609" s="5">
        <v>101.778786980205</v>
      </c>
      <c r="D609" s="5">
        <v>101.21317157712301</v>
      </c>
      <c r="E609" s="5">
        <v>96.213506340312605</v>
      </c>
    </row>
    <row r="610" spans="1:5" x14ac:dyDescent="0.45">
      <c r="A610" s="10">
        <v>45772</v>
      </c>
      <c r="B610" s="5">
        <v>96.650547339482998</v>
      </c>
      <c r="C610" s="5">
        <v>101.65367476511</v>
      </c>
      <c r="D610" s="5">
        <v>101.20297685798801</v>
      </c>
      <c r="E610" s="5">
        <v>96.389602729915296</v>
      </c>
    </row>
    <row r="611" spans="1:5" x14ac:dyDescent="0.45">
      <c r="A611" s="10">
        <v>45775</v>
      </c>
      <c r="B611" s="5">
        <v>96.586787672026901</v>
      </c>
      <c r="C611" s="5">
        <v>102.207743146247</v>
      </c>
      <c r="D611" s="5">
        <v>101.253950453665</v>
      </c>
      <c r="E611" s="5">
        <v>96.232042802376</v>
      </c>
    </row>
    <row r="612" spans="1:5" x14ac:dyDescent="0.45">
      <c r="A612" s="10">
        <v>45776</v>
      </c>
      <c r="B612" s="5">
        <v>96.404617193581004</v>
      </c>
      <c r="C612" s="5">
        <v>101.61792841794001</v>
      </c>
      <c r="D612" s="5">
        <v>101.284534611071</v>
      </c>
      <c r="E612" s="5">
        <v>96.315456881661504</v>
      </c>
    </row>
    <row r="613" spans="1:5" x14ac:dyDescent="0.45">
      <c r="A613" s="10">
        <v>45777</v>
      </c>
      <c r="B613" s="5">
        <v>96.240663762979693</v>
      </c>
      <c r="C613" s="5">
        <v>101.975391889641</v>
      </c>
      <c r="D613" s="5">
        <v>101.335508206749</v>
      </c>
      <c r="E613" s="5">
        <v>96.241311033407797</v>
      </c>
    </row>
    <row r="614" spans="1:5" x14ac:dyDescent="0.45">
      <c r="A614" s="10">
        <v>45778</v>
      </c>
      <c r="B614" s="5">
        <v>96.249772286901901</v>
      </c>
      <c r="C614" s="5">
        <v>101.984328476434</v>
      </c>
      <c r="D614" s="5">
        <v>101.335508206749</v>
      </c>
      <c r="E614" s="5">
        <v>96.259847495471206</v>
      </c>
    </row>
    <row r="615" spans="1:5" x14ac:dyDescent="0.45">
      <c r="A615" s="10">
        <v>45779</v>
      </c>
      <c r="B615" s="5">
        <v>96.286206382591104</v>
      </c>
      <c r="C615" s="5">
        <v>101.05492345000999</v>
      </c>
      <c r="D615" s="5">
        <v>101.427260678968</v>
      </c>
      <c r="E615" s="5">
        <v>95.879850023170604</v>
      </c>
    </row>
    <row r="616" spans="1:5" x14ac:dyDescent="0.45">
      <c r="A616" s="10">
        <v>45782</v>
      </c>
      <c r="B616" s="5">
        <v>96.003842141000007</v>
      </c>
      <c r="C616" s="5">
        <v>101.430260095297</v>
      </c>
      <c r="D616" s="5">
        <v>101.396676521562</v>
      </c>
      <c r="E616" s="5">
        <v>95.407170240552702</v>
      </c>
    </row>
    <row r="617" spans="1:5" x14ac:dyDescent="0.45">
      <c r="A617" s="10">
        <v>45783</v>
      </c>
      <c r="B617" s="5">
        <v>95.940082473543896</v>
      </c>
      <c r="C617" s="5">
        <v>100.688523391516</v>
      </c>
      <c r="D617" s="5">
        <v>101.386481802426</v>
      </c>
      <c r="E617" s="5">
        <v>96.176433416185702</v>
      </c>
    </row>
    <row r="618" spans="1:5" x14ac:dyDescent="0.45">
      <c r="A618" s="10">
        <v>45784</v>
      </c>
      <c r="B618" s="5">
        <v>95.921865425699295</v>
      </c>
      <c r="C618" s="5">
        <v>101.14428931793501</v>
      </c>
      <c r="D618" s="5">
        <v>101.417065959833</v>
      </c>
      <c r="E618" s="5">
        <v>96.167165185154005</v>
      </c>
    </row>
    <row r="619" spans="1:5" x14ac:dyDescent="0.45">
      <c r="A619" s="10">
        <v>45785</v>
      </c>
      <c r="B619" s="5">
        <v>96.249772286901901</v>
      </c>
      <c r="C619" s="5">
        <v>101.644738178317</v>
      </c>
      <c r="D619" s="5">
        <v>100.846161688246</v>
      </c>
      <c r="E619" s="5">
        <v>96.361798036820204</v>
      </c>
    </row>
    <row r="620" spans="1:5" x14ac:dyDescent="0.45">
      <c r="A620" s="10">
        <v>45786</v>
      </c>
      <c r="B620" s="5">
        <v>96.331749002202599</v>
      </c>
      <c r="C620" s="5">
        <v>102.055821170774</v>
      </c>
      <c r="D620" s="5">
        <v>100.72382505861999</v>
      </c>
      <c r="E620" s="5">
        <v>96.445212116105694</v>
      </c>
    </row>
    <row r="621" spans="1:5" x14ac:dyDescent="0.45">
      <c r="A621" s="10">
        <v>45789</v>
      </c>
      <c r="B621" s="5">
        <v>96.814500770084294</v>
      </c>
      <c r="C621" s="5">
        <v>102.100504104737</v>
      </c>
      <c r="D621" s="5">
        <v>100.43837292282601</v>
      </c>
      <c r="E621" s="5">
        <v>97.714959767451703</v>
      </c>
    </row>
    <row r="622" spans="1:5" x14ac:dyDescent="0.45">
      <c r="A622" s="10">
        <v>45790</v>
      </c>
      <c r="B622" s="5">
        <v>96.850934865773496</v>
      </c>
      <c r="C622" s="5">
        <v>101.921772368886</v>
      </c>
      <c r="D622" s="5">
        <v>100.367009888878</v>
      </c>
      <c r="E622" s="5">
        <v>97.789105615705495</v>
      </c>
    </row>
    <row r="623" spans="1:5" x14ac:dyDescent="0.45">
      <c r="A623" s="10">
        <v>45791</v>
      </c>
      <c r="B623" s="5">
        <v>96.258880810824294</v>
      </c>
      <c r="C623" s="5">
        <v>102.717128593422</v>
      </c>
      <c r="D623" s="5">
        <v>100.50973595677399</v>
      </c>
      <c r="E623" s="5">
        <v>97.066183595231095</v>
      </c>
    </row>
    <row r="624" spans="1:5" x14ac:dyDescent="0.45">
      <c r="A624" s="10">
        <v>45792</v>
      </c>
      <c r="B624" s="5">
        <v>96.3499660500472</v>
      </c>
      <c r="C624" s="5">
        <v>102.940543263235</v>
      </c>
      <c r="D624" s="5">
        <v>100.19369966357399</v>
      </c>
      <c r="E624" s="5">
        <v>97.010574209040698</v>
      </c>
    </row>
    <row r="625" spans="1:5" x14ac:dyDescent="0.45">
      <c r="A625" s="10">
        <v>45793</v>
      </c>
      <c r="B625" s="5">
        <v>96.404617193581004</v>
      </c>
      <c r="C625" s="5">
        <v>102.15412362549201</v>
      </c>
      <c r="D625" s="5">
        <v>100.336425731471</v>
      </c>
      <c r="E625" s="5">
        <v>97.084720057294504</v>
      </c>
    </row>
    <row r="626" spans="1:5" x14ac:dyDescent="0.45">
      <c r="A626" s="10">
        <v>45796</v>
      </c>
      <c r="B626" s="5">
        <v>96.149578523756702</v>
      </c>
      <c r="C626" s="5">
        <v>102.19880655945499</v>
      </c>
      <c r="D626" s="5">
        <v>100.397594046284</v>
      </c>
      <c r="E626" s="5">
        <v>96.667649660866999</v>
      </c>
    </row>
    <row r="627" spans="1:5" x14ac:dyDescent="0.45">
      <c r="A627" s="10">
        <v>45797</v>
      </c>
      <c r="B627" s="5">
        <v>96.094927380222899</v>
      </c>
      <c r="C627" s="5">
        <v>103.17289451984099</v>
      </c>
      <c r="D627" s="5">
        <v>100.34662045060701</v>
      </c>
      <c r="E627" s="5">
        <v>96.612040274676701</v>
      </c>
    </row>
    <row r="628" spans="1:5" x14ac:dyDescent="0.45">
      <c r="A628" s="10">
        <v>45798</v>
      </c>
      <c r="B628" s="5">
        <v>95.730586423331104</v>
      </c>
      <c r="C628" s="5">
        <v>102.806494461347</v>
      </c>
      <c r="D628" s="5">
        <v>100.642267305536</v>
      </c>
      <c r="E628" s="5">
        <v>96.380334498883599</v>
      </c>
    </row>
    <row r="629" spans="1:5" x14ac:dyDescent="0.45">
      <c r="A629" s="10">
        <v>45799</v>
      </c>
      <c r="B629" s="5">
        <v>95.821671662553996</v>
      </c>
      <c r="C629" s="5">
        <v>102.30604560096501</v>
      </c>
      <c r="D629" s="5">
        <v>100.846161688246</v>
      </c>
      <c r="E629" s="5">
        <v>96.426675654042199</v>
      </c>
    </row>
    <row r="630" spans="1:5" x14ac:dyDescent="0.45">
      <c r="A630" s="10">
        <v>45800</v>
      </c>
      <c r="B630" s="5">
        <v>95.593958564496603</v>
      </c>
      <c r="C630" s="5">
        <v>102.556270031156</v>
      </c>
      <c r="D630" s="5">
        <v>100.999082475278</v>
      </c>
      <c r="E630" s="5">
        <v>96.491553271264294</v>
      </c>
    </row>
    <row r="631" spans="1:5" x14ac:dyDescent="0.45">
      <c r="A631" s="10">
        <v>45803</v>
      </c>
      <c r="B631" s="5">
        <v>95.193183511915606</v>
      </c>
      <c r="C631" s="5">
        <v>103.18183110663399</v>
      </c>
      <c r="D631" s="5">
        <v>101.67193393821999</v>
      </c>
      <c r="E631" s="5">
        <v>96.157896954122293</v>
      </c>
    </row>
    <row r="632" spans="1:5" x14ac:dyDescent="0.45">
      <c r="A632" s="10">
        <v>45804</v>
      </c>
      <c r="B632" s="5">
        <v>95.466439229584495</v>
      </c>
      <c r="C632" s="5">
        <v>102.985226197198</v>
      </c>
      <c r="D632" s="5">
        <v>101.376287083291</v>
      </c>
      <c r="E632" s="5">
        <v>96.324725112693301</v>
      </c>
    </row>
    <row r="633" spans="1:5" x14ac:dyDescent="0.45">
      <c r="A633" s="10">
        <v>45805</v>
      </c>
      <c r="B633" s="5">
        <v>95.603067088418896</v>
      </c>
      <c r="C633" s="5">
        <v>102.806494461347</v>
      </c>
      <c r="D633" s="5">
        <v>101.03986135181999</v>
      </c>
      <c r="E633" s="5">
        <v>96.445212116105694</v>
      </c>
    </row>
    <row r="634" spans="1:5" x14ac:dyDescent="0.45">
      <c r="A634" s="10">
        <v>45806</v>
      </c>
      <c r="B634" s="5">
        <v>95.757911995097999</v>
      </c>
      <c r="C634" s="5">
        <v>102.297109014173</v>
      </c>
      <c r="D634" s="5">
        <v>101.141808543175</v>
      </c>
      <c r="E634" s="5">
        <v>96.630576736740096</v>
      </c>
    </row>
    <row r="635" spans="1:5" x14ac:dyDescent="0.45">
      <c r="A635" s="10">
        <v>45807</v>
      </c>
      <c r="B635" s="5">
        <v>95.557524468807401</v>
      </c>
      <c r="C635" s="5">
        <v>102.806494461347</v>
      </c>
      <c r="D635" s="5">
        <v>101.172392700581</v>
      </c>
      <c r="E635" s="5">
        <v>96.389602729915296</v>
      </c>
    </row>
    <row r="636" spans="1:5" x14ac:dyDescent="0.45">
      <c r="A636" s="10">
        <v>45810</v>
      </c>
      <c r="B636" s="5">
        <v>95.247834655449395</v>
      </c>
      <c r="C636" s="5">
        <v>102.77968470096999</v>
      </c>
      <c r="D636" s="5">
        <v>101.84524416352301</v>
      </c>
      <c r="E636" s="5">
        <v>96.000337026582997</v>
      </c>
    </row>
    <row r="637" spans="1:5" x14ac:dyDescent="0.45">
      <c r="A637" s="10">
        <v>45811</v>
      </c>
      <c r="B637" s="5">
        <v>95.338919894672301</v>
      </c>
      <c r="C637" s="5">
        <v>102.99416278399001</v>
      </c>
      <c r="D637" s="5">
        <v>101.59037618513599</v>
      </c>
      <c r="E637" s="5">
        <v>96.324725112693301</v>
      </c>
    </row>
    <row r="638" spans="1:5" x14ac:dyDescent="0.45">
      <c r="A638" s="10">
        <v>45812</v>
      </c>
      <c r="B638" s="5">
        <v>95.293377275060905</v>
      </c>
      <c r="C638" s="5">
        <v>103.16395793304901</v>
      </c>
      <c r="D638" s="5">
        <v>101.83504944438801</v>
      </c>
      <c r="E638" s="5">
        <v>96.306188650629807</v>
      </c>
    </row>
    <row r="639" spans="1:5" x14ac:dyDescent="0.45">
      <c r="A639" s="10">
        <v>45813</v>
      </c>
      <c r="B639" s="5">
        <v>95.065664177003498</v>
      </c>
      <c r="C639" s="5">
        <v>102.940543263235</v>
      </c>
      <c r="D639" s="5">
        <v>102.06952798450401</v>
      </c>
      <c r="E639" s="5">
        <v>96.148628723090496</v>
      </c>
    </row>
    <row r="640" spans="1:5" x14ac:dyDescent="0.45">
      <c r="A640" s="10">
        <v>45814</v>
      </c>
      <c r="B640" s="5">
        <v>95.111206796614994</v>
      </c>
      <c r="C640" s="5">
        <v>103.52142140475</v>
      </c>
      <c r="D640" s="5">
        <v>101.804465286981</v>
      </c>
      <c r="E640" s="5">
        <v>96.241311033407797</v>
      </c>
    </row>
    <row r="641" spans="1:5" x14ac:dyDescent="0.45">
      <c r="A641" s="10">
        <v>45817</v>
      </c>
      <c r="B641" s="5">
        <v>95.056555653081205</v>
      </c>
      <c r="C641" s="5">
        <v>103.852075116074</v>
      </c>
      <c r="D641" s="5">
        <v>101.87582832093</v>
      </c>
      <c r="E641" s="5">
        <v>96.222774571344303</v>
      </c>
    </row>
    <row r="642" spans="1:5" x14ac:dyDescent="0.45">
      <c r="A642" s="10">
        <v>45818</v>
      </c>
      <c r="B642" s="5">
        <v>95.056555653081205</v>
      </c>
      <c r="C642" s="5">
        <v>104.00399709154701</v>
      </c>
      <c r="D642" s="5">
        <v>101.83504944438801</v>
      </c>
      <c r="E642" s="5">
        <v>96.204238109280894</v>
      </c>
    </row>
    <row r="643" spans="1:5" x14ac:dyDescent="0.45">
      <c r="A643" s="10">
        <v>45819</v>
      </c>
      <c r="B643" s="5">
        <v>95.102098272692601</v>
      </c>
      <c r="C643" s="5">
        <v>104.209538587776</v>
      </c>
      <c r="D643" s="5">
        <v>101.89621775920099</v>
      </c>
      <c r="E643" s="5">
        <v>96.2783839575347</v>
      </c>
    </row>
    <row r="644" spans="1:5" x14ac:dyDescent="0.45">
      <c r="A644" s="10">
        <v>45820</v>
      </c>
      <c r="B644" s="5">
        <v>94.464501598131903</v>
      </c>
      <c r="C644" s="5">
        <v>104.486572778344</v>
      </c>
      <c r="D644" s="5">
        <v>101.967580793149</v>
      </c>
      <c r="E644" s="5">
        <v>95.685217171504405</v>
      </c>
    </row>
    <row r="645" spans="1:5" x14ac:dyDescent="0.45">
      <c r="A645" s="10">
        <v>45821</v>
      </c>
      <c r="B645" s="5">
        <v>94.828842555023797</v>
      </c>
      <c r="C645" s="5">
        <v>104.04868002551</v>
      </c>
      <c r="D645" s="5">
        <v>102.181669894994</v>
      </c>
      <c r="E645" s="5">
        <v>96.018873488646406</v>
      </c>
    </row>
    <row r="646" spans="1:5" x14ac:dyDescent="0.45">
      <c r="A646" s="10">
        <v>45824</v>
      </c>
      <c r="B646" s="5">
        <v>94.510044217743399</v>
      </c>
      <c r="C646" s="5">
        <v>104.45082643117399</v>
      </c>
      <c r="D646" s="5">
        <v>102.52829034560099</v>
      </c>
      <c r="E646" s="5">
        <v>95.7500947887265</v>
      </c>
    </row>
    <row r="647" spans="1:5" x14ac:dyDescent="0.45">
      <c r="A647" s="10">
        <v>45825</v>
      </c>
      <c r="B647" s="5">
        <v>94.573803885199496</v>
      </c>
      <c r="C647" s="5">
        <v>104.370397150041</v>
      </c>
      <c r="D647" s="5">
        <v>102.599653379549</v>
      </c>
      <c r="E647" s="5">
        <v>95.805704174916798</v>
      </c>
    </row>
    <row r="648" spans="1:5" x14ac:dyDescent="0.45">
      <c r="A648" s="10">
        <v>45826</v>
      </c>
      <c r="B648" s="5">
        <v>94.883493698557601</v>
      </c>
      <c r="C648" s="5">
        <v>104.406143497211</v>
      </c>
      <c r="D648" s="5">
        <v>102.028749107962</v>
      </c>
      <c r="E648" s="5">
        <v>96.046678181741598</v>
      </c>
    </row>
    <row r="649" spans="1:5" x14ac:dyDescent="0.45">
      <c r="A649" s="10">
        <v>45827</v>
      </c>
      <c r="B649" s="5">
        <v>95.147640892304096</v>
      </c>
      <c r="C649" s="5">
        <v>103.816328768904</v>
      </c>
      <c r="D649" s="5">
        <v>101.722907533897</v>
      </c>
      <c r="E649" s="5">
        <v>96.296920419598095</v>
      </c>
    </row>
    <row r="650" spans="1:5" x14ac:dyDescent="0.45">
      <c r="A650" s="10">
        <v>45828</v>
      </c>
      <c r="B650" s="5">
        <v>94.974578937780507</v>
      </c>
      <c r="C650" s="5">
        <v>103.905694636829</v>
      </c>
      <c r="D650" s="5">
        <v>101.59037618513599</v>
      </c>
      <c r="E650" s="5">
        <v>96.241311033407797</v>
      </c>
    </row>
    <row r="651" spans="1:5" x14ac:dyDescent="0.45">
      <c r="A651" s="10">
        <v>45831</v>
      </c>
      <c r="B651" s="5">
        <v>95.521090373118298</v>
      </c>
      <c r="C651" s="5">
        <v>103.003099370783</v>
      </c>
      <c r="D651" s="5">
        <v>101.284534611071</v>
      </c>
      <c r="E651" s="5">
        <v>96.695454353962205</v>
      </c>
    </row>
    <row r="652" spans="1:5" x14ac:dyDescent="0.45">
      <c r="A652" s="10">
        <v>45832</v>
      </c>
      <c r="B652" s="5">
        <v>94.646672076577801</v>
      </c>
      <c r="C652" s="5">
        <v>103.74483607456401</v>
      </c>
      <c r="D652" s="5">
        <v>101.44765011723899</v>
      </c>
      <c r="E652" s="5">
        <v>95.889118254202302</v>
      </c>
    </row>
    <row r="653" spans="1:5" x14ac:dyDescent="0.45">
      <c r="A653" s="10">
        <v>45833</v>
      </c>
      <c r="B653" s="5">
        <v>94.701323220111604</v>
      </c>
      <c r="C653" s="5">
        <v>103.995060504755</v>
      </c>
      <c r="D653" s="5">
        <v>101.30492404934201</v>
      </c>
      <c r="E653" s="5">
        <v>95.953995871424397</v>
      </c>
    </row>
    <row r="654" spans="1:5" x14ac:dyDescent="0.45">
      <c r="A654" s="10">
        <v>45834</v>
      </c>
      <c r="B654" s="5">
        <v>94.255005547919097</v>
      </c>
      <c r="C654" s="5">
        <v>104.504445951929</v>
      </c>
      <c r="D654" s="5">
        <v>101.43745539810401</v>
      </c>
      <c r="E654" s="5">
        <v>95.536925474996806</v>
      </c>
    </row>
    <row r="655" spans="1:5" x14ac:dyDescent="0.45">
      <c r="A655" s="10">
        <v>45835</v>
      </c>
      <c r="B655" s="5">
        <v>94.182137356540807</v>
      </c>
      <c r="C655" s="5">
        <v>104.513382538722</v>
      </c>
      <c r="D655" s="5">
        <v>101.68212865735499</v>
      </c>
      <c r="E655" s="5">
        <v>95.472047857774797</v>
      </c>
    </row>
    <row r="656" spans="1:5" x14ac:dyDescent="0.45">
      <c r="A656" s="10">
        <v>45838</v>
      </c>
      <c r="B656" s="5">
        <v>94.127486213007003</v>
      </c>
      <c r="C656" s="5">
        <v>104.558065472685</v>
      </c>
      <c r="D656" s="5">
        <v>101.46803955551</v>
      </c>
      <c r="E656" s="5">
        <v>95.518389012933397</v>
      </c>
    </row>
    <row r="657" spans="1:5" x14ac:dyDescent="0.45">
      <c r="A657" s="10">
        <v>45839</v>
      </c>
      <c r="B657" s="5">
        <v>93.681168540814497</v>
      </c>
      <c r="C657" s="5">
        <v>105.29980217646499</v>
      </c>
      <c r="D657" s="5">
        <v>101.733102253033</v>
      </c>
      <c r="E657" s="5">
        <v>95.156928002696205</v>
      </c>
    </row>
    <row r="658" spans="1:5" x14ac:dyDescent="0.45">
      <c r="A658" s="10">
        <v>45840</v>
      </c>
      <c r="B658" s="5">
        <v>93.981749830250294</v>
      </c>
      <c r="C658" s="5">
        <v>105.094260680237</v>
      </c>
      <c r="D658" s="5">
        <v>101.620960342543</v>
      </c>
      <c r="E658" s="5">
        <v>95.342292623330707</v>
      </c>
    </row>
    <row r="659" spans="1:5" x14ac:dyDescent="0.45">
      <c r="A659" s="10">
        <v>45841</v>
      </c>
      <c r="B659" s="5">
        <v>93.863339019260394</v>
      </c>
      <c r="C659" s="5">
        <v>104.74573379532799</v>
      </c>
      <c r="D659" s="5">
        <v>102.008359669691</v>
      </c>
      <c r="E659" s="5">
        <v>95.333024392298995</v>
      </c>
    </row>
    <row r="660" spans="1:5" x14ac:dyDescent="0.45">
      <c r="A660" s="10">
        <v>45842</v>
      </c>
      <c r="B660" s="5">
        <v>93.817796399648898</v>
      </c>
      <c r="C660" s="5">
        <v>105.621519300996</v>
      </c>
      <c r="D660" s="5">
        <v>101.967580793149</v>
      </c>
      <c r="E660" s="5">
        <v>95.379365547457596</v>
      </c>
    </row>
    <row r="661" spans="1:5" x14ac:dyDescent="0.45">
      <c r="A661" s="10">
        <v>45845</v>
      </c>
      <c r="B661" s="5">
        <v>94.154811784773898</v>
      </c>
      <c r="C661" s="5">
        <v>105.264055829295</v>
      </c>
      <c r="D661" s="5">
        <v>101.641349780814</v>
      </c>
      <c r="E661" s="5">
        <v>95.573998399123695</v>
      </c>
    </row>
    <row r="662" spans="1:5" x14ac:dyDescent="0.45">
      <c r="A662" s="10">
        <v>45846</v>
      </c>
      <c r="B662" s="5">
        <v>94.191245880463001</v>
      </c>
      <c r="C662" s="5">
        <v>105.791314450055</v>
      </c>
      <c r="D662" s="5">
        <v>101.631155061678</v>
      </c>
      <c r="E662" s="5">
        <v>95.666680709440996</v>
      </c>
    </row>
    <row r="663" spans="1:5" x14ac:dyDescent="0.45">
      <c r="A663" s="10">
        <v>45847</v>
      </c>
      <c r="B663" s="5">
        <v>94.273222595763698</v>
      </c>
      <c r="C663" s="5">
        <v>106.184524268926</v>
      </c>
      <c r="D663" s="5">
        <v>101.345702925884</v>
      </c>
      <c r="E663" s="5">
        <v>95.731558326663006</v>
      </c>
    </row>
    <row r="664" spans="1:5" x14ac:dyDescent="0.45">
      <c r="A664" s="10">
        <v>45848</v>
      </c>
      <c r="B664" s="5">
        <v>94.264114071841405</v>
      </c>
      <c r="C664" s="5">
        <v>105.83599738401701</v>
      </c>
      <c r="D664" s="5">
        <v>101.44765011723899</v>
      </c>
      <c r="E664" s="5">
        <v>95.740826557694703</v>
      </c>
    </row>
    <row r="665" spans="1:5" x14ac:dyDescent="0.45">
      <c r="A665" s="10">
        <v>45849</v>
      </c>
      <c r="B665" s="5">
        <v>94.400741930675906</v>
      </c>
      <c r="C665" s="5">
        <v>105.398104631183</v>
      </c>
      <c r="D665" s="5">
        <v>101.417065959833</v>
      </c>
      <c r="E665" s="5">
        <v>95.963264102456094</v>
      </c>
    </row>
    <row r="666" spans="1:5" x14ac:dyDescent="0.45">
      <c r="A666" s="10">
        <v>45852</v>
      </c>
      <c r="B666" s="5">
        <v>94.382524882831305</v>
      </c>
      <c r="C666" s="5">
        <v>105.71982175571399</v>
      </c>
      <c r="D666" s="5">
        <v>101.620960342543</v>
      </c>
      <c r="E666" s="5">
        <v>96.046678181741598</v>
      </c>
    </row>
    <row r="667" spans="1:5" x14ac:dyDescent="0.45">
      <c r="A667" s="10">
        <v>45853</v>
      </c>
      <c r="B667" s="5">
        <v>94.528261265588</v>
      </c>
      <c r="C667" s="5">
        <v>105.675138821752</v>
      </c>
      <c r="D667" s="5">
        <v>101.549597308594</v>
      </c>
      <c r="E667" s="5">
        <v>96.130092261027102</v>
      </c>
    </row>
    <row r="668" spans="1:5" x14ac:dyDescent="0.45">
      <c r="A668" s="10">
        <v>45854</v>
      </c>
      <c r="B668" s="5">
        <v>94.856168126790706</v>
      </c>
      <c r="C668" s="5">
        <v>105.219372895332</v>
      </c>
      <c r="D668" s="5">
        <v>101.457844836375</v>
      </c>
      <c r="E668" s="5">
        <v>96.333993343724998</v>
      </c>
    </row>
    <row r="669" spans="1:5" x14ac:dyDescent="0.45">
      <c r="A669" s="10">
        <v>45855</v>
      </c>
      <c r="B669" s="5">
        <v>94.956361889935906</v>
      </c>
      <c r="C669" s="5">
        <v>105.290865589673</v>
      </c>
      <c r="D669" s="5">
        <v>101.21317157712301</v>
      </c>
      <c r="E669" s="5">
        <v>96.426675654042199</v>
      </c>
    </row>
    <row r="670" spans="1:5" x14ac:dyDescent="0.45">
      <c r="A670" s="10">
        <v>45856</v>
      </c>
      <c r="B670" s="5">
        <v>94.646672076577801</v>
      </c>
      <c r="C670" s="5">
        <v>105.648329061374</v>
      </c>
      <c r="D670" s="5">
        <v>101.396676521562</v>
      </c>
      <c r="E670" s="5">
        <v>96.194969878249196</v>
      </c>
    </row>
    <row r="671" spans="1:5" x14ac:dyDescent="0.45">
      <c r="A671" s="10">
        <v>45859</v>
      </c>
      <c r="B671" s="5">
        <v>94.510044217743399</v>
      </c>
      <c r="C671" s="5">
        <v>105.898553491565</v>
      </c>
      <c r="D671" s="5">
        <v>101.44765011723899</v>
      </c>
      <c r="E671" s="5">
        <v>96.065214643805007</v>
      </c>
    </row>
    <row r="672" spans="1:5" x14ac:dyDescent="0.45">
      <c r="A672" s="10">
        <v>45860</v>
      </c>
      <c r="B672" s="5">
        <v>94.391633406753598</v>
      </c>
      <c r="C672" s="5">
        <v>105.88961690477301</v>
      </c>
      <c r="D672" s="5">
        <v>101.651544499949</v>
      </c>
      <c r="E672" s="5">
        <v>95.981800564519503</v>
      </c>
    </row>
    <row r="673" spans="1:5" x14ac:dyDescent="0.45">
      <c r="A673" s="10">
        <v>45861</v>
      </c>
      <c r="B673" s="5">
        <v>94.118377689084696</v>
      </c>
      <c r="C673" s="5">
        <v>105.72875834250701</v>
      </c>
      <c r="D673" s="5">
        <v>102.202059333265</v>
      </c>
      <c r="E673" s="5">
        <v>95.907654716265796</v>
      </c>
    </row>
    <row r="674" spans="1:5" x14ac:dyDescent="0.45">
      <c r="A674" s="10">
        <v>45862</v>
      </c>
      <c r="B674" s="5">
        <v>94.009075402017103</v>
      </c>
      <c r="C674" s="5">
        <v>106.229207202889</v>
      </c>
      <c r="D674" s="5">
        <v>101.87582832093</v>
      </c>
      <c r="E674" s="5">
        <v>95.852045330075399</v>
      </c>
    </row>
    <row r="675" spans="1:5" x14ac:dyDescent="0.45">
      <c r="A675" s="10">
        <v>45863</v>
      </c>
      <c r="B675" s="5">
        <v>94.2914396436083</v>
      </c>
      <c r="C675" s="5">
        <v>106.390065765155</v>
      </c>
      <c r="D675" s="5">
        <v>101.55979202773</v>
      </c>
      <c r="E675" s="5">
        <v>96.0374099507099</v>
      </c>
    </row>
    <row r="676" spans="1:5" x14ac:dyDescent="0.45">
      <c r="A676" s="10">
        <v>45866</v>
      </c>
      <c r="B676" s="5">
        <v>94.601129456966405</v>
      </c>
      <c r="C676" s="5">
        <v>106.15771450854901</v>
      </c>
      <c r="D676" s="5">
        <v>101.35589764501999</v>
      </c>
      <c r="E676" s="5">
        <v>96.269115726502903</v>
      </c>
    </row>
    <row r="677" spans="1:5" x14ac:dyDescent="0.45">
      <c r="A677" s="10">
        <v>45867</v>
      </c>
      <c r="B677" s="5">
        <v>95.111206796614994</v>
      </c>
      <c r="C677" s="5">
        <v>105.380231457598</v>
      </c>
      <c r="D677" s="5">
        <v>101.20297685798801</v>
      </c>
      <c r="E677" s="5">
        <v>96.723259047057297</v>
      </c>
    </row>
    <row r="678" spans="1:5" x14ac:dyDescent="0.45">
      <c r="A678" s="10">
        <v>45868</v>
      </c>
      <c r="B678" s="5">
        <v>95.092989748770407</v>
      </c>
      <c r="C678" s="5">
        <v>105.693011995337</v>
      </c>
      <c r="D678" s="5">
        <v>101.05005607095499</v>
      </c>
      <c r="E678" s="5">
        <v>96.639844967771793</v>
      </c>
    </row>
    <row r="679" spans="1:5" x14ac:dyDescent="0.45">
      <c r="A679" s="10">
        <v>45869</v>
      </c>
      <c r="B679" s="5">
        <v>95.557524468807401</v>
      </c>
      <c r="C679" s="5">
        <v>105.558963193449</v>
      </c>
      <c r="D679" s="5">
        <v>100.95830359873599</v>
      </c>
      <c r="E679" s="5">
        <v>97.001305978009</v>
      </c>
    </row>
    <row r="680" spans="1:5" x14ac:dyDescent="0.45">
      <c r="A680" s="10">
        <v>45870</v>
      </c>
      <c r="B680" s="5">
        <v>95.903648377854694</v>
      </c>
      <c r="C680" s="5">
        <v>104.98702163872601</v>
      </c>
      <c r="D680" s="5">
        <v>100.846161688246</v>
      </c>
      <c r="E680" s="5">
        <v>97.001305978009</v>
      </c>
    </row>
    <row r="681" spans="1:5" x14ac:dyDescent="0.45">
      <c r="A681" s="10">
        <v>45873</v>
      </c>
      <c r="B681" s="5">
        <v>95.056555653081205</v>
      </c>
      <c r="C681" s="5">
        <v>105.112133853822</v>
      </c>
      <c r="D681" s="5">
        <v>101.15200326231</v>
      </c>
      <c r="E681" s="5">
        <v>96.602772043644904</v>
      </c>
    </row>
    <row r="682" spans="1:5" x14ac:dyDescent="0.45">
      <c r="A682" s="10">
        <v>45874</v>
      </c>
      <c r="B682" s="5">
        <v>95.2022920358379</v>
      </c>
      <c r="C682" s="5">
        <v>104.915528944386</v>
      </c>
      <c r="D682" s="5">
        <v>101.090834947497</v>
      </c>
      <c r="E682" s="5">
        <v>96.556430888486304</v>
      </c>
    </row>
    <row r="683" spans="1:5" x14ac:dyDescent="0.45">
      <c r="A683" s="10">
        <v>45875</v>
      </c>
      <c r="B683" s="5">
        <v>94.929036318168997</v>
      </c>
      <c r="C683" s="5">
        <v>105.71982175571399</v>
      </c>
      <c r="D683" s="5">
        <v>101.233561015394</v>
      </c>
      <c r="E683" s="5">
        <v>96.408139191978805</v>
      </c>
    </row>
    <row r="684" spans="1:5" x14ac:dyDescent="0.45">
      <c r="A684" s="10">
        <v>45876</v>
      </c>
      <c r="B684" s="5">
        <v>94.664889124422402</v>
      </c>
      <c r="C684" s="5">
        <v>106.166651095341</v>
      </c>
      <c r="D684" s="5">
        <v>101.233561015394</v>
      </c>
      <c r="E684" s="5">
        <v>96.250579264439494</v>
      </c>
    </row>
    <row r="685" spans="1:5" x14ac:dyDescent="0.45">
      <c r="A685" s="10">
        <v>45877</v>
      </c>
      <c r="B685" s="5">
        <v>94.673997648344695</v>
      </c>
      <c r="C685" s="5">
        <v>106.381129178362</v>
      </c>
      <c r="D685" s="5">
        <v>101.27433989193599</v>
      </c>
      <c r="E685" s="5">
        <v>96.241311033407797</v>
      </c>
    </row>
    <row r="686" spans="1:5" x14ac:dyDescent="0.45">
      <c r="A686" s="10">
        <v>45880</v>
      </c>
      <c r="B686" s="5">
        <v>94.792408459334595</v>
      </c>
      <c r="C686" s="5">
        <v>106.336446244399</v>
      </c>
      <c r="D686" s="5">
        <v>100.98888775614201</v>
      </c>
      <c r="E686" s="5">
        <v>96.333993343724998</v>
      </c>
    </row>
    <row r="687" spans="1:5" x14ac:dyDescent="0.45">
      <c r="A687" s="10">
        <v>45881</v>
      </c>
      <c r="B687" s="5">
        <v>94.901710746402102</v>
      </c>
      <c r="C687" s="5">
        <v>106.059412053831</v>
      </c>
      <c r="D687" s="5">
        <v>100.927719441329</v>
      </c>
      <c r="E687" s="5">
        <v>96.398870960947093</v>
      </c>
    </row>
    <row r="688" spans="1:5" x14ac:dyDescent="0.45">
      <c r="A688" s="10">
        <v>45882</v>
      </c>
      <c r="B688" s="5">
        <v>94.373416358908997</v>
      </c>
      <c r="C688" s="5">
        <v>106.55092432742001</v>
      </c>
      <c r="D688" s="5">
        <v>100.95830359873599</v>
      </c>
      <c r="E688" s="5">
        <v>96.028141719678104</v>
      </c>
    </row>
    <row r="689" spans="1:5" x14ac:dyDescent="0.45">
      <c r="A689" s="10">
        <v>45883</v>
      </c>
      <c r="B689" s="5">
        <v>94.519152741665707</v>
      </c>
      <c r="C689" s="5">
        <v>105.764504689677</v>
      </c>
      <c r="D689" s="5">
        <v>100.846161688246</v>
      </c>
      <c r="E689" s="5">
        <v>96.167165185154005</v>
      </c>
    </row>
    <row r="690" spans="1:5" x14ac:dyDescent="0.45">
      <c r="A690" s="10">
        <v>45884</v>
      </c>
      <c r="B690" s="5">
        <v>94.637563552655607</v>
      </c>
      <c r="C690" s="5">
        <v>105.46066073873099</v>
      </c>
      <c r="D690" s="5">
        <v>100.83596696911</v>
      </c>
      <c r="E690" s="5">
        <v>96.139360492058799</v>
      </c>
    </row>
    <row r="691" spans="1:5" x14ac:dyDescent="0.45">
      <c r="A691" s="10">
        <v>45887</v>
      </c>
      <c r="B691" s="5">
        <v>94.737757315800806</v>
      </c>
      <c r="C691" s="5">
        <v>105.12107044061401</v>
      </c>
      <c r="D691" s="5">
        <v>100.886940564787</v>
      </c>
      <c r="E691" s="5">
        <v>96.222774571344303</v>
      </c>
    </row>
    <row r="692" spans="1:5" x14ac:dyDescent="0.45">
      <c r="A692" s="10">
        <v>45888</v>
      </c>
      <c r="B692" s="5">
        <v>94.755974363645393</v>
      </c>
      <c r="C692" s="5">
        <v>105.219372895332</v>
      </c>
      <c r="D692" s="5">
        <v>100.754409216026</v>
      </c>
      <c r="E692" s="5">
        <v>96.2783839575347</v>
      </c>
    </row>
    <row r="693" spans="1:5" x14ac:dyDescent="0.45">
      <c r="A693" s="10">
        <v>45889</v>
      </c>
      <c r="B693" s="5">
        <v>94.892602222479894</v>
      </c>
      <c r="C693" s="5">
        <v>105.44278756514601</v>
      </c>
      <c r="D693" s="5">
        <v>100.387399327149</v>
      </c>
      <c r="E693" s="5">
        <v>96.500821502296006</v>
      </c>
    </row>
    <row r="694" spans="1:5" x14ac:dyDescent="0.45">
      <c r="A694" s="10">
        <v>45890</v>
      </c>
      <c r="B694" s="5">
        <v>94.9836874617028</v>
      </c>
      <c r="C694" s="5">
        <v>105.59470954061899</v>
      </c>
      <c r="D694" s="5">
        <v>100.27525741665799</v>
      </c>
      <c r="E694" s="5">
        <v>96.602772043644904</v>
      </c>
    </row>
    <row r="695" spans="1:5" x14ac:dyDescent="0.45">
      <c r="A695" s="10">
        <v>45891</v>
      </c>
      <c r="B695" s="5">
        <v>95.065664177003498</v>
      </c>
      <c r="C695" s="5">
        <v>105.85387055760199</v>
      </c>
      <c r="D695" s="5">
        <v>100.12233662962601</v>
      </c>
      <c r="E695" s="5">
        <v>96.704722584993903</v>
      </c>
    </row>
    <row r="696" spans="1:5" x14ac:dyDescent="0.45">
      <c r="A696" s="10">
        <v>45894</v>
      </c>
      <c r="B696" s="5">
        <v>94.564695361277202</v>
      </c>
      <c r="C696" s="5">
        <v>106.059412053831</v>
      </c>
      <c r="D696" s="5">
        <v>100.550514833316</v>
      </c>
      <c r="E696" s="5">
        <v>96.556430888486304</v>
      </c>
    </row>
    <row r="697" spans="1:5" x14ac:dyDescent="0.45">
      <c r="A697" s="10">
        <v>45895</v>
      </c>
      <c r="B697" s="5">
        <v>94.701323220111604</v>
      </c>
      <c r="C697" s="5">
        <v>106.139841334964</v>
      </c>
      <c r="D697" s="5">
        <v>100.468957080232</v>
      </c>
      <c r="E697" s="5">
        <v>96.732527278089094</v>
      </c>
    </row>
    <row r="698" spans="1:5" x14ac:dyDescent="0.45">
      <c r="A698" s="10">
        <v>45896</v>
      </c>
      <c r="B698" s="5">
        <v>94.974578937780507</v>
      </c>
      <c r="C698" s="5">
        <v>105.764504689677</v>
      </c>
      <c r="D698" s="5">
        <v>100.560709552452</v>
      </c>
      <c r="E698" s="5">
        <v>96.945696591818702</v>
      </c>
    </row>
    <row r="699" spans="1:5" x14ac:dyDescent="0.45">
      <c r="A699" s="10">
        <v>45897</v>
      </c>
      <c r="B699" s="5">
        <v>94.418958978520493</v>
      </c>
      <c r="C699" s="5">
        <v>106.166651095341</v>
      </c>
      <c r="D699" s="5">
        <v>100.999082475278</v>
      </c>
      <c r="E699" s="5">
        <v>96.899355436660102</v>
      </c>
    </row>
    <row r="700" spans="1:5" x14ac:dyDescent="0.45">
      <c r="A700" s="10">
        <v>45898</v>
      </c>
      <c r="B700" s="5">
        <v>94.601129456966405</v>
      </c>
      <c r="C700" s="5">
        <v>105.74663151609199</v>
      </c>
      <c r="D700" s="5">
        <v>101.12141910490401</v>
      </c>
      <c r="E700" s="5">
        <v>97.056915364199398</v>
      </c>
    </row>
    <row r="701" spans="1:5" x14ac:dyDescent="0.45">
      <c r="A701" s="10">
        <v>45901</v>
      </c>
      <c r="B701" s="5">
        <v>94.418958978520493</v>
      </c>
      <c r="C701" s="5">
        <v>106.17558768213399</v>
      </c>
      <c r="D701" s="5">
        <v>101.060250790091</v>
      </c>
      <c r="E701" s="5">
        <v>96.880818974596593</v>
      </c>
    </row>
    <row r="702" spans="1:5" x14ac:dyDescent="0.45">
      <c r="A702" s="10">
        <v>45902</v>
      </c>
      <c r="B702" s="5">
        <v>94.865276650713</v>
      </c>
      <c r="C702" s="5">
        <v>105.38916804439</v>
      </c>
      <c r="D702" s="5">
        <v>100.97869303700701</v>
      </c>
      <c r="E702" s="5">
        <v>97.149597674516599</v>
      </c>
    </row>
    <row r="703" spans="1:5" x14ac:dyDescent="0.45">
      <c r="A703" s="10">
        <v>45903</v>
      </c>
      <c r="B703" s="5">
        <v>94.765082887567701</v>
      </c>
      <c r="C703" s="5">
        <v>105.782377863262</v>
      </c>
      <c r="D703" s="5">
        <v>100.846161688246</v>
      </c>
      <c r="E703" s="5">
        <v>97.029110671104206</v>
      </c>
    </row>
    <row r="704" spans="1:5" x14ac:dyDescent="0.45">
      <c r="A704" s="10">
        <v>45904</v>
      </c>
      <c r="B704" s="5">
        <v>94.819734031101504</v>
      </c>
      <c r="C704" s="5">
        <v>105.415977804768</v>
      </c>
      <c r="D704" s="5">
        <v>100.713630339484</v>
      </c>
      <c r="E704" s="5">
        <v>97.131061212453105</v>
      </c>
    </row>
    <row r="705" spans="1:5" x14ac:dyDescent="0.45">
      <c r="A705" s="10">
        <v>45905</v>
      </c>
      <c r="B705" s="5">
        <v>94.582912409121803</v>
      </c>
      <c r="C705" s="5">
        <v>105.80918762364</v>
      </c>
      <c r="D705" s="5">
        <v>100.764603935162</v>
      </c>
      <c r="E705" s="5">
        <v>96.945696591818702</v>
      </c>
    </row>
    <row r="706" spans="1:5" x14ac:dyDescent="0.45">
      <c r="A706" s="10">
        <v>45908</v>
      </c>
      <c r="B706" s="5">
        <v>94.418958978520493</v>
      </c>
      <c r="C706" s="5">
        <v>105.84493397081</v>
      </c>
      <c r="D706" s="5">
        <v>100.611683148129</v>
      </c>
      <c r="E706" s="5">
        <v>96.871550743564896</v>
      </c>
    </row>
    <row r="707" spans="1:5" x14ac:dyDescent="0.45">
      <c r="A707" s="10">
        <v>45909</v>
      </c>
      <c r="B707" s="5">
        <v>94.282331119686006</v>
      </c>
      <c r="C707" s="5">
        <v>105.97004618590501</v>
      </c>
      <c r="D707" s="5">
        <v>100.489346518503</v>
      </c>
      <c r="E707" s="5">
        <v>96.825209588406295</v>
      </c>
    </row>
    <row r="708" spans="1:5" x14ac:dyDescent="0.45">
      <c r="A708" s="10">
        <v>45910</v>
      </c>
      <c r="B708" s="5">
        <v>94.446284550287302</v>
      </c>
      <c r="C708" s="5">
        <v>106.04153888024599</v>
      </c>
      <c r="D708" s="5">
        <v>100.214089101845</v>
      </c>
      <c r="E708" s="5">
        <v>96.992037746977303</v>
      </c>
    </row>
    <row r="709" spans="1:5" x14ac:dyDescent="0.45">
      <c r="A709" s="10">
        <v>45911</v>
      </c>
      <c r="B709" s="5">
        <v>94.573803885199496</v>
      </c>
      <c r="C709" s="5">
        <v>106.032602293453</v>
      </c>
      <c r="D709" s="5">
        <v>100.10194719135499</v>
      </c>
      <c r="E709" s="5">
        <v>97.131061212453105</v>
      </c>
    </row>
    <row r="710" spans="1:5" x14ac:dyDescent="0.45">
      <c r="A710" s="10">
        <v>45912</v>
      </c>
      <c r="B710" s="5">
        <v>94.346090787142103</v>
      </c>
      <c r="C710" s="5">
        <v>106.83689510478099</v>
      </c>
      <c r="D710" s="5">
        <v>100.254867978387</v>
      </c>
      <c r="E710" s="5">
        <v>97.029110671104206</v>
      </c>
    </row>
    <row r="711" spans="1:5" x14ac:dyDescent="0.45">
      <c r="A711" s="10">
        <v>45915</v>
      </c>
      <c r="B711" s="5">
        <v>94.109269165162402</v>
      </c>
      <c r="C711" s="5">
        <v>107.14967564251999</v>
      </c>
      <c r="D711" s="5">
        <v>100.336425731471</v>
      </c>
      <c r="E711" s="5">
        <v>96.806673126342801</v>
      </c>
    </row>
    <row r="712" spans="1:5" x14ac:dyDescent="0.45">
      <c r="A712" s="10">
        <v>45916</v>
      </c>
      <c r="B712" s="5">
        <v>93.826904923571206</v>
      </c>
      <c r="C712" s="5">
        <v>107.39990007271101</v>
      </c>
      <c r="D712" s="5">
        <v>100.754409216026</v>
      </c>
      <c r="E712" s="5">
        <v>96.612040274676701</v>
      </c>
    </row>
    <row r="713" spans="1:5" x14ac:dyDescent="0.45">
      <c r="A713" s="10">
        <v>45917</v>
      </c>
      <c r="B713" s="5">
        <v>93.653842969047602</v>
      </c>
      <c r="C713" s="5">
        <v>107.632251329317</v>
      </c>
      <c r="D713" s="5">
        <v>100.621877867265</v>
      </c>
      <c r="E713" s="5">
        <v>96.593503812613207</v>
      </c>
    </row>
    <row r="714" spans="1:5" x14ac:dyDescent="0.45">
      <c r="A714" s="10">
        <v>45918</v>
      </c>
      <c r="B714" s="5">
        <v>93.772253780037403</v>
      </c>
      <c r="C714" s="5">
        <v>108.096953842529</v>
      </c>
      <c r="D714" s="5">
        <v>100.479151799368</v>
      </c>
      <c r="E714" s="5">
        <v>96.806673126342801</v>
      </c>
    </row>
    <row r="715" spans="1:5" x14ac:dyDescent="0.45">
      <c r="A715" s="10">
        <v>45919</v>
      </c>
      <c r="B715" s="5">
        <v>94.245897023996804</v>
      </c>
      <c r="C715" s="5">
        <v>107.14073905572801</v>
      </c>
      <c r="D715" s="5">
        <v>100.458762361097</v>
      </c>
      <c r="E715" s="5">
        <v>97.103256519357998</v>
      </c>
    </row>
    <row r="716" spans="1:5" x14ac:dyDescent="0.45">
      <c r="A716" s="10">
        <v>45922</v>
      </c>
      <c r="B716" s="5">
        <v>94.091052117317801</v>
      </c>
      <c r="C716" s="5">
        <v>107.256914684031</v>
      </c>
      <c r="D716" s="5">
        <v>100.40778876541999</v>
      </c>
      <c r="E716" s="5">
        <v>96.964233053882097</v>
      </c>
    </row>
    <row r="717" spans="1:5" x14ac:dyDescent="0.45">
      <c r="A717" s="10">
        <v>45923</v>
      </c>
      <c r="B717" s="5">
        <v>94.054618021628599</v>
      </c>
      <c r="C717" s="5">
        <v>107.56969522177</v>
      </c>
      <c r="D717" s="5">
        <v>100.26506269752301</v>
      </c>
      <c r="E717" s="5">
        <v>96.992037746977303</v>
      </c>
    </row>
    <row r="718" spans="1:5" x14ac:dyDescent="0.45">
      <c r="A718" s="10">
        <v>45924</v>
      </c>
      <c r="B718" s="5">
        <v>94.300548167530593</v>
      </c>
      <c r="C718" s="5">
        <v>107.31053420478599</v>
      </c>
      <c r="D718" s="5">
        <v>100.091752472219</v>
      </c>
      <c r="E718" s="5">
        <v>96.982769515945606</v>
      </c>
    </row>
    <row r="719" spans="1:5" x14ac:dyDescent="0.45">
      <c r="A719" s="10">
        <v>45925</v>
      </c>
      <c r="B719" s="5">
        <v>94.446284550287302</v>
      </c>
      <c r="C719" s="5">
        <v>107.14073905572801</v>
      </c>
      <c r="D719" s="5">
        <v>99.959221123457993</v>
      </c>
      <c r="E719" s="5">
        <v>97.205207060706897</v>
      </c>
    </row>
    <row r="720" spans="1:5" x14ac:dyDescent="0.45">
      <c r="A720" s="10">
        <v>45926</v>
      </c>
      <c r="B720" s="5">
        <v>94.783299935412302</v>
      </c>
      <c r="C720" s="5">
        <v>107.087119534973</v>
      </c>
      <c r="D720" s="5">
        <v>99.724742583341794</v>
      </c>
      <c r="E720" s="5">
        <v>97.353498757214496</v>
      </c>
    </row>
    <row r="721" spans="1:5" x14ac:dyDescent="0.45">
      <c r="A721" s="10">
        <v>45929</v>
      </c>
      <c r="B721" s="5">
        <v>94.418958978520493</v>
      </c>
      <c r="C721" s="5">
        <v>107.78417330479</v>
      </c>
      <c r="D721" s="5">
        <v>99.663574268528905</v>
      </c>
      <c r="E721" s="5">
        <v>97.260816446897294</v>
      </c>
    </row>
    <row r="722" spans="1:5" x14ac:dyDescent="0.45">
      <c r="A722" s="10">
        <v>45930</v>
      </c>
      <c r="B722" s="5">
        <v>94.336982263219795</v>
      </c>
      <c r="C722" s="5">
        <v>107.73949037082799</v>
      </c>
      <c r="D722" s="5">
        <v>99.704353145070797</v>
      </c>
      <c r="E722" s="5">
        <v>97.1959388296752</v>
      </c>
    </row>
    <row r="723" spans="1:5" x14ac:dyDescent="0.45">
      <c r="A723" s="10">
        <v>45931</v>
      </c>
      <c r="B723" s="5">
        <v>94.282331119686006</v>
      </c>
      <c r="C723" s="5">
        <v>108.177383123662</v>
      </c>
      <c r="D723" s="5">
        <v>99.582016515445005</v>
      </c>
      <c r="E723" s="5">
        <v>97.140329443484902</v>
      </c>
    </row>
    <row r="724" spans="1:5" x14ac:dyDescent="0.45">
      <c r="A724" s="10">
        <v>45932</v>
      </c>
      <c r="B724" s="5">
        <v>94.255005547919097</v>
      </c>
      <c r="C724" s="5">
        <v>107.489265940637</v>
      </c>
      <c r="D724" s="5">
        <v>99.510653481496604</v>
      </c>
      <c r="E724" s="5">
        <v>96.992037746977303</v>
      </c>
    </row>
    <row r="725" spans="1:5" x14ac:dyDescent="0.45">
      <c r="A725" s="10">
        <v>45933</v>
      </c>
      <c r="B725" s="5">
        <v>94.382524882831305</v>
      </c>
      <c r="C725" s="5">
        <v>107.337343965164</v>
      </c>
      <c r="D725" s="5">
        <v>99.398511571006196</v>
      </c>
      <c r="E725" s="5">
        <v>97.121792981421393</v>
      </c>
    </row>
    <row r="726" spans="1:5" x14ac:dyDescent="0.45">
      <c r="A726" s="10">
        <v>45936</v>
      </c>
      <c r="B726" s="5">
        <v>94.637563552655607</v>
      </c>
      <c r="C726" s="5">
        <v>107.435646419881</v>
      </c>
      <c r="D726" s="5">
        <v>99.551432358038497</v>
      </c>
      <c r="E726" s="5">
        <v>97.520326915785503</v>
      </c>
    </row>
    <row r="727" spans="1:5" x14ac:dyDescent="0.45">
      <c r="A727" s="10">
        <v>45937</v>
      </c>
      <c r="B727" s="5">
        <v>94.664889124422402</v>
      </c>
      <c r="C727" s="5">
        <v>107.766300131205</v>
      </c>
      <c r="D727" s="5">
        <v>99.622795391986998</v>
      </c>
      <c r="E727" s="5">
        <v>97.640813919197896</v>
      </c>
    </row>
    <row r="728" spans="1:5" x14ac:dyDescent="0.45">
      <c r="A728" s="10">
        <v>45938</v>
      </c>
      <c r="B728" s="5">
        <v>94.856168126790706</v>
      </c>
      <c r="C728" s="5">
        <v>107.74842695762</v>
      </c>
      <c r="D728" s="5">
        <v>99.816495055561205</v>
      </c>
      <c r="E728" s="5">
        <v>97.937397312212994</v>
      </c>
    </row>
    <row r="729" spans="1:5" x14ac:dyDescent="0.45">
      <c r="A729" s="10">
        <v>45939</v>
      </c>
      <c r="B729" s="5">
        <v>94.828842555023797</v>
      </c>
      <c r="C729" s="5">
        <v>108.186319710455</v>
      </c>
      <c r="D729" s="5">
        <v>99.745132021612804</v>
      </c>
      <c r="E729" s="5">
        <v>97.872519694990899</v>
      </c>
    </row>
    <row r="730" spans="1:5" x14ac:dyDescent="0.45">
      <c r="A730" s="10">
        <v>45940</v>
      </c>
      <c r="B730" s="5">
        <v>95.056555653081205</v>
      </c>
      <c r="C730" s="5">
        <v>107.936095280264</v>
      </c>
      <c r="D730" s="5">
        <v>99.337343256193293</v>
      </c>
      <c r="E730" s="5">
        <v>98.039347853561907</v>
      </c>
    </row>
    <row r="731" spans="1:5" x14ac:dyDescent="0.45">
      <c r="A731" s="10">
        <v>45943</v>
      </c>
      <c r="B731" s="5">
        <v>95.174966464071005</v>
      </c>
      <c r="C731" s="5">
        <v>107.18542198969</v>
      </c>
      <c r="D731" s="5">
        <v>99.459679885819099</v>
      </c>
      <c r="E731" s="5">
        <v>97.937397312212994</v>
      </c>
    </row>
    <row r="732" spans="1:5" x14ac:dyDescent="0.45">
      <c r="A732" s="10">
        <v>45944</v>
      </c>
      <c r="B732" s="5">
        <v>95.420896609972999</v>
      </c>
      <c r="C732" s="5">
        <v>106.747529236856</v>
      </c>
      <c r="D732" s="5">
        <v>99.164033030889996</v>
      </c>
      <c r="E732" s="5">
        <v>98.030079622530195</v>
      </c>
    </row>
    <row r="733" spans="1:5" x14ac:dyDescent="0.45">
      <c r="A733" s="10">
        <v>45945</v>
      </c>
      <c r="B733" s="5">
        <v>94.9836874617028</v>
      </c>
      <c r="C733" s="5">
        <v>107.39990007271101</v>
      </c>
      <c r="D733" s="5">
        <v>99.102864716077093</v>
      </c>
      <c r="E733" s="5">
        <v>97.789105615705495</v>
      </c>
    </row>
    <row r="734" spans="1:5" x14ac:dyDescent="0.45">
      <c r="A734" s="10">
        <v>45946</v>
      </c>
      <c r="B734" s="5">
        <v>94.874385174635293</v>
      </c>
      <c r="C734" s="5">
        <v>107.45351959346701</v>
      </c>
      <c r="D734" s="5">
        <v>98.990722805586699</v>
      </c>
      <c r="E734" s="5">
        <v>97.650082150229593</v>
      </c>
    </row>
    <row r="735" spans="1:5" x14ac:dyDescent="0.45">
      <c r="A735" s="10">
        <v>45947</v>
      </c>
      <c r="B735" s="5">
        <v>94.755974363645393</v>
      </c>
      <c r="C735" s="5">
        <v>107.542885461392</v>
      </c>
      <c r="D735" s="5">
        <v>99.062085839535101</v>
      </c>
      <c r="E735" s="5">
        <v>97.594472764039295</v>
      </c>
    </row>
    <row r="736" spans="1:5" x14ac:dyDescent="0.45">
      <c r="A736" s="10">
        <v>45950</v>
      </c>
      <c r="B736" s="5">
        <v>94.801516983256903</v>
      </c>
      <c r="C736" s="5">
        <v>107.685870850073</v>
      </c>
      <c r="D736" s="5">
        <v>99.021306962993194</v>
      </c>
      <c r="E736" s="5">
        <v>97.650082150229593</v>
      </c>
    </row>
    <row r="737" spans="1:5" x14ac:dyDescent="0.45">
      <c r="A737" s="10">
        <v>45951</v>
      </c>
      <c r="B737" s="5">
        <v>95.011013033469695</v>
      </c>
      <c r="C737" s="5">
        <v>107.525012287807</v>
      </c>
      <c r="D737" s="5">
        <v>99.113059435212605</v>
      </c>
      <c r="E737" s="5">
        <v>98.039347853561907</v>
      </c>
    </row>
    <row r="738" spans="1:5" x14ac:dyDescent="0.45">
      <c r="A738" s="10">
        <v>45952</v>
      </c>
      <c r="B738" s="5">
        <v>95.056555653081205</v>
      </c>
      <c r="C738" s="5">
        <v>107.775236717998</v>
      </c>
      <c r="D738" s="5">
        <v>99.265980222244906</v>
      </c>
      <c r="E738" s="5">
        <v>98.002274929435103</v>
      </c>
    </row>
    <row r="739" spans="1:5" x14ac:dyDescent="0.45">
      <c r="A739" s="10">
        <v>45953</v>
      </c>
      <c r="B739" s="5">
        <v>95.074772700925806</v>
      </c>
      <c r="C739" s="5">
        <v>107.69480743686501</v>
      </c>
      <c r="D739" s="5">
        <v>99.541237638902999</v>
      </c>
      <c r="E739" s="5">
        <v>98.132030163879193</v>
      </c>
    </row>
    <row r="740" spans="1:5" x14ac:dyDescent="0.45">
      <c r="A740" s="10">
        <v>45954</v>
      </c>
      <c r="B740" s="5">
        <v>95.056555653081205</v>
      </c>
      <c r="C740" s="5">
        <v>107.766300131205</v>
      </c>
      <c r="D740" s="5">
        <v>99.276174941380404</v>
      </c>
      <c r="E740" s="5">
        <v>98.122761932847496</v>
      </c>
    </row>
    <row r="741" spans="1:5" x14ac:dyDescent="0.45">
      <c r="A741" s="10">
        <v>45957</v>
      </c>
      <c r="B741" s="5">
        <v>94.847059602868399</v>
      </c>
      <c r="C741" s="5">
        <v>107.703744023658</v>
      </c>
      <c r="D741" s="5">
        <v>99.490264043225594</v>
      </c>
      <c r="E741" s="5">
        <v>98.132030163879193</v>
      </c>
    </row>
    <row r="742" spans="1:5" x14ac:dyDescent="0.45">
      <c r="A742" s="10">
        <v>45958</v>
      </c>
      <c r="B742" s="5">
        <v>94.883493698557601</v>
      </c>
      <c r="C742" s="5">
        <v>107.39990007271101</v>
      </c>
      <c r="D742" s="5">
        <v>99.367927413599801</v>
      </c>
      <c r="E742" s="5">
        <v>98.196907781101203</v>
      </c>
    </row>
    <row r="743" spans="1:5" x14ac:dyDescent="0.45">
      <c r="A743" s="10">
        <v>45959</v>
      </c>
      <c r="B743" s="5">
        <v>94.755974363645393</v>
      </c>
      <c r="C743" s="5">
        <v>107.319470791578</v>
      </c>
      <c r="D743" s="5">
        <v>99.857273932103197</v>
      </c>
      <c r="E743" s="5">
        <v>98.076420777688796</v>
      </c>
    </row>
    <row r="744" spans="1:5" x14ac:dyDescent="0.45">
      <c r="A744" s="10">
        <v>45960</v>
      </c>
      <c r="B744" s="5">
        <v>95.348028418594595</v>
      </c>
      <c r="C744" s="5">
        <v>106.71178288968601</v>
      </c>
      <c r="D744" s="5">
        <v>99.551432358038497</v>
      </c>
      <c r="E744" s="5">
        <v>98.465686481021194</v>
      </c>
    </row>
    <row r="745" spans="1:5" x14ac:dyDescent="0.45">
      <c r="A745" s="10">
        <v>45961</v>
      </c>
      <c r="B745" s="5">
        <v>95.293377275060905</v>
      </c>
      <c r="C745" s="5">
        <v>106.988817080255</v>
      </c>
      <c r="D745" s="5">
        <v>99.388316851870698</v>
      </c>
      <c r="E745" s="5">
        <v>98.363735939672196</v>
      </c>
    </row>
    <row r="746" spans="1:5" x14ac:dyDescent="0.45">
      <c r="A746" s="10">
        <v>45964</v>
      </c>
      <c r="B746" s="5">
        <v>95.384462514283797</v>
      </c>
      <c r="C746" s="5">
        <v>107.28372444440799</v>
      </c>
      <c r="D746" s="5">
        <v>99.316953817922297</v>
      </c>
      <c r="E746" s="5">
        <v>98.437881787926003</v>
      </c>
    </row>
    <row r="747" spans="1:5" x14ac:dyDescent="0.45">
      <c r="A747" s="10">
        <v>45965</v>
      </c>
      <c r="B747" s="5">
        <v>95.584850040574295</v>
      </c>
      <c r="C747" s="5">
        <v>106.70284630289299</v>
      </c>
      <c r="D747" s="5">
        <v>99.143643592619</v>
      </c>
      <c r="E747" s="5">
        <v>98.502759405148097</v>
      </c>
    </row>
    <row r="748" spans="1:5" x14ac:dyDescent="0.45">
      <c r="A748" s="10">
        <v>45966</v>
      </c>
      <c r="B748" s="5">
        <v>95.675935279797301</v>
      </c>
      <c r="C748" s="5">
        <v>106.57773408779801</v>
      </c>
      <c r="D748" s="5">
        <v>98.817412580283403</v>
      </c>
      <c r="E748" s="5">
        <v>98.549100560306698</v>
      </c>
    </row>
    <row r="749" spans="1:5" x14ac:dyDescent="0.45">
      <c r="A749" s="10">
        <v>45967</v>
      </c>
      <c r="B749" s="5">
        <v>95.448222181739894</v>
      </c>
      <c r="C749" s="5">
        <v>106.908387799122</v>
      </c>
      <c r="D749" s="5">
        <v>98.990722805586699</v>
      </c>
      <c r="E749" s="5">
        <v>98.502759405148097</v>
      </c>
    </row>
    <row r="750" spans="1:5" x14ac:dyDescent="0.45">
      <c r="A750" s="10">
        <v>45968</v>
      </c>
      <c r="B750" s="5">
        <v>95.430005133895307</v>
      </c>
      <c r="C750" s="5">
        <v>106.97094390667</v>
      </c>
      <c r="D750" s="5">
        <v>98.847996737689897</v>
      </c>
      <c r="E750" s="5">
        <v>98.4934911741164</v>
      </c>
    </row>
    <row r="751" spans="1:5" x14ac:dyDescent="0.45">
      <c r="A751" s="10">
        <v>45971</v>
      </c>
      <c r="B751" s="5">
        <v>95.193183511915606</v>
      </c>
      <c r="C751" s="5">
        <v>107.828856238753</v>
      </c>
      <c r="D751" s="5">
        <v>99.469874604954597</v>
      </c>
      <c r="E751" s="5">
        <v>98.428613556894305</v>
      </c>
    </row>
    <row r="752" spans="1:5" x14ac:dyDescent="0.45">
      <c r="A752" s="10">
        <v>45972</v>
      </c>
      <c r="B752" s="5">
        <v>95.174966464071005</v>
      </c>
      <c r="C752" s="5">
        <v>108.052270908567</v>
      </c>
      <c r="D752" s="5">
        <v>99.357732694464303</v>
      </c>
      <c r="E752" s="5">
        <v>98.474954712052906</v>
      </c>
    </row>
    <row r="753" spans="1:5" x14ac:dyDescent="0.45">
      <c r="A753" s="10">
        <v>45973</v>
      </c>
      <c r="B753" s="5">
        <v>95.111206796614994</v>
      </c>
      <c r="C753" s="5">
        <v>108.552719768949</v>
      </c>
      <c r="D753" s="5">
        <v>99.459679885819099</v>
      </c>
      <c r="E753" s="5">
        <v>98.549100560306698</v>
      </c>
    </row>
    <row r="754" spans="1:5" x14ac:dyDescent="0.45">
      <c r="A754" s="10">
        <v>45974</v>
      </c>
      <c r="B754" s="5">
        <v>94.919927794246703</v>
      </c>
      <c r="C754" s="5">
        <v>108.508036834986</v>
      </c>
      <c r="D754" s="5">
        <v>99.388316851870698</v>
      </c>
      <c r="E754" s="5">
        <v>98.660319332687394</v>
      </c>
    </row>
    <row r="755" spans="1:5" x14ac:dyDescent="0.45">
      <c r="A755" s="10">
        <v>45975</v>
      </c>
      <c r="B755" s="5">
        <v>94.910819270324396</v>
      </c>
      <c r="C755" s="5">
        <v>107.828856238753</v>
      </c>
      <c r="D755" s="5">
        <v>99.255785503109394</v>
      </c>
      <c r="E755" s="5">
        <v>98.521295867211506</v>
      </c>
    </row>
    <row r="756" spans="1:5" x14ac:dyDescent="0.45">
      <c r="A756" s="10">
        <v>45978</v>
      </c>
      <c r="B756" s="5">
        <v>95.111206796614994</v>
      </c>
      <c r="C756" s="5">
        <v>108.213129470832</v>
      </c>
      <c r="D756" s="5">
        <v>99.255785503109394</v>
      </c>
      <c r="E756" s="5">
        <v>98.632514639592202</v>
      </c>
    </row>
    <row r="757" spans="1:5" x14ac:dyDescent="0.45">
      <c r="A757" s="10">
        <v>45979</v>
      </c>
      <c r="B757" s="5">
        <v>95.256943179371703</v>
      </c>
      <c r="C757" s="5">
        <v>107.60544156893999</v>
      </c>
      <c r="D757" s="5">
        <v>99.3781221327352</v>
      </c>
      <c r="E757" s="5">
        <v>98.697392256814297</v>
      </c>
    </row>
    <row r="758" spans="1:5" x14ac:dyDescent="0.45">
      <c r="A758" s="10">
        <v>45980</v>
      </c>
      <c r="B758" s="5">
        <v>95.229617607604794</v>
      </c>
      <c r="C758" s="5">
        <v>108.329305099135</v>
      </c>
      <c r="D758" s="5">
        <v>99.480069324090096</v>
      </c>
      <c r="E758" s="5">
        <v>98.790074567131498</v>
      </c>
    </row>
    <row r="759" spans="1:5" x14ac:dyDescent="0.45">
      <c r="A759" s="10">
        <v>45981</v>
      </c>
      <c r="B759" s="5">
        <v>95.539307420962899</v>
      </c>
      <c r="C759" s="5">
        <v>108.222066057625</v>
      </c>
      <c r="D759" s="5">
        <v>99.245590783973896</v>
      </c>
      <c r="E759" s="5">
        <v>99.068121498083201</v>
      </c>
    </row>
    <row r="760" spans="1:5" x14ac:dyDescent="0.45">
      <c r="A760" s="10">
        <v>45982</v>
      </c>
      <c r="B760" s="5">
        <v>95.612175612341204</v>
      </c>
      <c r="C760" s="5">
        <v>107.766300131205</v>
      </c>
      <c r="D760" s="5">
        <v>99.123254154348004</v>
      </c>
      <c r="E760" s="5">
        <v>99.1700720394321</v>
      </c>
    </row>
    <row r="761" spans="1:5" x14ac:dyDescent="0.45">
      <c r="A761" s="10">
        <v>45985</v>
      </c>
      <c r="B761" s="5">
        <v>95.457330705662201</v>
      </c>
      <c r="C761" s="5">
        <v>107.99865138781099</v>
      </c>
      <c r="D761" s="5">
        <v>98.919359771638298</v>
      </c>
      <c r="E761" s="5">
        <v>99.373973122129996</v>
      </c>
    </row>
    <row r="762" spans="1:5" x14ac:dyDescent="0.45">
      <c r="A762" s="10">
        <v>45986</v>
      </c>
      <c r="B762" s="5">
        <v>95.411788086050706</v>
      </c>
      <c r="C762" s="5">
        <v>107.650124502902</v>
      </c>
      <c r="D762" s="5">
        <v>98.817412580283403</v>
      </c>
      <c r="E762" s="5">
        <v>99.262754349749301</v>
      </c>
    </row>
    <row r="763" spans="1:5" x14ac:dyDescent="0.45">
      <c r="A763" s="10">
        <v>45987</v>
      </c>
      <c r="B763" s="5">
        <v>95.275160227216304</v>
      </c>
      <c r="C763" s="5">
        <v>108.079080668944</v>
      </c>
      <c r="D763" s="5">
        <v>98.929554490773796</v>
      </c>
      <c r="E763" s="5">
        <v>99.290559042844507</v>
      </c>
    </row>
    <row r="764" spans="1:5" x14ac:dyDescent="0.45">
      <c r="A764" s="10">
        <v>45988</v>
      </c>
      <c r="B764" s="5">
        <v>95.156749416226404</v>
      </c>
      <c r="C764" s="5">
        <v>108.150573363284</v>
      </c>
      <c r="D764" s="5">
        <v>99.194617188296405</v>
      </c>
      <c r="E764" s="5">
        <v>99.095926191178293</v>
      </c>
    </row>
    <row r="765" spans="1:5" x14ac:dyDescent="0.45">
      <c r="A765" s="10">
        <v>45989</v>
      </c>
      <c r="B765" s="5">
        <v>95.156749416226404</v>
      </c>
      <c r="C765" s="5">
        <v>108.16844653686999</v>
      </c>
      <c r="D765" s="5">
        <v>99.418901009277207</v>
      </c>
      <c r="E765" s="5">
        <v>99.281290811812795</v>
      </c>
    </row>
    <row r="766" spans="1:5" x14ac:dyDescent="0.45">
      <c r="A766" s="10">
        <v>45992</v>
      </c>
      <c r="B766" s="5">
        <v>94.810625507179196</v>
      </c>
      <c r="C766" s="5">
        <v>108.391861206683</v>
      </c>
      <c r="D766" s="5">
        <v>99.653379549393406</v>
      </c>
      <c r="E766" s="5">
        <v>98.9754391877659</v>
      </c>
    </row>
    <row r="767" spans="1:5" x14ac:dyDescent="0.45">
      <c r="A767" s="10">
        <v>45993</v>
      </c>
      <c r="B767" s="5">
        <v>95.029230081314296</v>
      </c>
      <c r="C767" s="5">
        <v>108.30249533875801</v>
      </c>
      <c r="D767" s="5">
        <v>99.429095728412705</v>
      </c>
      <c r="E767" s="5">
        <v>99.2164131945907</v>
      </c>
    </row>
    <row r="768" spans="1:5" x14ac:dyDescent="0.45">
      <c r="A768" s="10">
        <v>45994</v>
      </c>
      <c r="B768" s="5">
        <v>94.719540267956205</v>
      </c>
      <c r="C768" s="5">
        <v>108.499100248193</v>
      </c>
      <c r="D768" s="5">
        <v>99.724742583341794</v>
      </c>
      <c r="E768" s="5">
        <v>99.040316804987995</v>
      </c>
    </row>
    <row r="769" spans="1:5" x14ac:dyDescent="0.45">
      <c r="A769" s="10">
        <v>45995</v>
      </c>
      <c r="B769" s="5">
        <v>94.765082887567701</v>
      </c>
      <c r="C769" s="5">
        <v>108.40973438026801</v>
      </c>
      <c r="D769" s="5">
        <v>99.541237638902999</v>
      </c>
      <c r="E769" s="5">
        <v>98.9290980326073</v>
      </c>
    </row>
    <row r="770" spans="1:5" x14ac:dyDescent="0.45">
      <c r="A770" s="10">
        <v>45996</v>
      </c>
      <c r="B770" s="5">
        <v>94.719540267956205</v>
      </c>
      <c r="C770" s="5">
        <v>108.85656371989499</v>
      </c>
      <c r="D770" s="5">
        <v>99.796105617290195</v>
      </c>
      <c r="E770" s="5">
        <v>98.966170956734203</v>
      </c>
    </row>
    <row r="771" spans="1:5" x14ac:dyDescent="0.45">
      <c r="A771" s="10">
        <v>45999</v>
      </c>
      <c r="B771" s="5">
        <v>94.619346504810906</v>
      </c>
      <c r="C771" s="5">
        <v>108.883373480272</v>
      </c>
      <c r="D771" s="5">
        <v>100.744214496891</v>
      </c>
      <c r="E771" s="5">
        <v>98.9754391877659</v>
      </c>
    </row>
    <row r="772" spans="1:5" x14ac:dyDescent="0.45">
      <c r="A772" s="10">
        <v>46000</v>
      </c>
      <c r="B772" s="5">
        <v>94.792408459334595</v>
      </c>
      <c r="C772" s="5">
        <v>108.418670967061</v>
      </c>
      <c r="D772" s="5">
        <v>100.49954123763899</v>
      </c>
      <c r="E772" s="5">
        <v>99.179340270463797</v>
      </c>
    </row>
    <row r="773" spans="1:5" x14ac:dyDescent="0.45">
      <c r="A773" s="10">
        <v>46001</v>
      </c>
      <c r="B773" s="5">
        <v>94.755974363645393</v>
      </c>
      <c r="C773" s="5">
        <v>108.85656371989499</v>
      </c>
      <c r="D773" s="5">
        <v>100.49954123763899</v>
      </c>
      <c r="E773" s="5">
        <v>99.225681425622398</v>
      </c>
    </row>
    <row r="774" spans="1:5" x14ac:dyDescent="0.45">
      <c r="A774" s="10">
        <v>46002</v>
      </c>
      <c r="B774" s="5">
        <v>94.482718645976504</v>
      </c>
      <c r="C774" s="5">
        <v>108.87443689348</v>
      </c>
      <c r="D774" s="5">
        <v>100.703435620349</v>
      </c>
      <c r="E774" s="5">
        <v>99.031048573956298</v>
      </c>
    </row>
    <row r="775" spans="1:5" x14ac:dyDescent="0.45">
      <c r="A775" s="10">
        <v>46003</v>
      </c>
      <c r="B775" s="5">
        <v>94.318765215375194</v>
      </c>
      <c r="C775" s="5">
        <v>109.687666291601</v>
      </c>
      <c r="D775" s="5">
        <v>100.9481088796</v>
      </c>
      <c r="E775" s="5">
        <v>99.058853267051404</v>
      </c>
    </row>
    <row r="776" spans="1:5" x14ac:dyDescent="0.45">
      <c r="A776" s="10">
        <v>46006</v>
      </c>
      <c r="B776" s="5">
        <v>94.163920308696206</v>
      </c>
      <c r="C776" s="5">
        <v>109.94682730858401</v>
      </c>
      <c r="D776" s="5">
        <v>100.876745845652</v>
      </c>
      <c r="E776" s="5">
        <v>99.012512111892804</v>
      </c>
    </row>
    <row r="777" spans="1:5" x14ac:dyDescent="0.45">
      <c r="A777" s="10">
        <v>46007</v>
      </c>
      <c r="B777" s="5">
        <v>94.109269165162402</v>
      </c>
      <c r="C777" s="5">
        <v>110.045129763302</v>
      </c>
      <c r="D777" s="5">
        <v>100.81557753083899</v>
      </c>
      <c r="E777" s="5">
        <v>99.068121498083201</v>
      </c>
    </row>
    <row r="778" spans="1:5" x14ac:dyDescent="0.45">
      <c r="A778" s="10">
        <v>46008</v>
      </c>
      <c r="B778" s="5">
        <v>94.336982263219795</v>
      </c>
      <c r="C778" s="5">
        <v>110.03619317651</v>
      </c>
      <c r="D778" s="5">
        <v>100.713630339484</v>
      </c>
      <c r="E778" s="5">
        <v>99.309095504908001</v>
      </c>
    </row>
    <row r="779" spans="1:5" x14ac:dyDescent="0.45">
      <c r="A779" s="10">
        <v>46009</v>
      </c>
      <c r="B779" s="5">
        <v>94.346090787142103</v>
      </c>
      <c r="C779" s="5">
        <v>109.937890721792</v>
      </c>
      <c r="D779" s="5">
        <v>100.713630339484</v>
      </c>
      <c r="E779" s="5">
        <v>99.373973122129996</v>
      </c>
    </row>
    <row r="780" spans="1:5" x14ac:dyDescent="0.45">
      <c r="A780" s="10">
        <v>46010</v>
      </c>
      <c r="B780" s="5">
        <v>94.418958978520493</v>
      </c>
      <c r="C780" s="5">
        <v>109.902144374622</v>
      </c>
      <c r="D780" s="5">
        <v>100.72382505861999</v>
      </c>
      <c r="E780" s="5">
        <v>99.485191894510706</v>
      </c>
    </row>
    <row r="781" spans="1:5" x14ac:dyDescent="0.45">
      <c r="A781" s="10">
        <v>46013</v>
      </c>
      <c r="B781" s="5">
        <v>94.282331119686006</v>
      </c>
      <c r="C781" s="5">
        <v>109.902144374622</v>
      </c>
      <c r="D781" s="5">
        <v>100.866551126516</v>
      </c>
      <c r="E781" s="5">
        <v>99.429582508320394</v>
      </c>
    </row>
    <row r="782" spans="1:5" x14ac:dyDescent="0.45">
      <c r="A782" s="10">
        <v>46014</v>
      </c>
      <c r="B782" s="5">
        <v>93.999966878094796</v>
      </c>
      <c r="C782" s="5">
        <v>110.12555904443499</v>
      </c>
      <c r="D782" s="5">
        <v>101.223366296259</v>
      </c>
      <c r="E782" s="5">
        <v>99.290559042844507</v>
      </c>
    </row>
    <row r="783" spans="1:5" x14ac:dyDescent="0.45">
      <c r="A783" s="10">
        <v>46015</v>
      </c>
      <c r="B783" s="5">
        <v>93.790470827882004</v>
      </c>
      <c r="C783" s="5">
        <v>110.241734672738</v>
      </c>
      <c r="D783" s="5">
        <v>101.2641451728</v>
      </c>
      <c r="E783" s="5">
        <v>99.207144963559003</v>
      </c>
    </row>
    <row r="784" spans="1:5" x14ac:dyDescent="0.45">
      <c r="A784" s="10">
        <v>46016</v>
      </c>
      <c r="B784" s="5">
        <v>93.790470827882004</v>
      </c>
      <c r="C784" s="5">
        <v>110.232798085946</v>
      </c>
      <c r="D784" s="5">
        <v>101.2641451728</v>
      </c>
      <c r="E784" s="5">
        <v>99.197876732527305</v>
      </c>
    </row>
    <row r="785" spans="1:5" x14ac:dyDescent="0.45">
      <c r="A785" s="10">
        <v>46017</v>
      </c>
      <c r="B785" s="5">
        <v>93.781362303959696</v>
      </c>
      <c r="C785" s="5">
        <v>110.232798085946</v>
      </c>
      <c r="D785" s="5">
        <v>101.2641451728</v>
      </c>
      <c r="E785" s="5">
        <v>99.188608501495594</v>
      </c>
    </row>
    <row r="786" spans="1:5" x14ac:dyDescent="0.45">
      <c r="A786" s="10">
        <v>46020</v>
      </c>
      <c r="B786" s="5">
        <v>93.863339019260394</v>
      </c>
      <c r="C786" s="5">
        <v>110.07193952368</v>
      </c>
      <c r="D786" s="5">
        <v>101.253950453665</v>
      </c>
      <c r="E786" s="5">
        <v>99.364704891098299</v>
      </c>
    </row>
    <row r="787" spans="1:5" x14ac:dyDescent="0.45">
      <c r="A787" s="10">
        <v>46021</v>
      </c>
      <c r="B787" s="5">
        <v>93.836013447493499</v>
      </c>
      <c r="C787" s="5">
        <v>109.83958826707401</v>
      </c>
      <c r="D787" s="5">
        <v>101.162197981446</v>
      </c>
      <c r="E787" s="5">
        <v>99.550069511732701</v>
      </c>
    </row>
    <row r="788" spans="1:5" x14ac:dyDescent="0.45">
      <c r="A788" s="10">
        <v>46022</v>
      </c>
      <c r="B788" s="5">
        <v>93.936207210638798</v>
      </c>
      <c r="C788" s="5">
        <v>109.848524853866</v>
      </c>
      <c r="D788" s="5">
        <v>101.253950453665</v>
      </c>
      <c r="E788" s="5">
        <v>99.568605973796195</v>
      </c>
    </row>
    <row r="789" spans="1:5" x14ac:dyDescent="0.45">
      <c r="A789" s="10">
        <v>46023</v>
      </c>
      <c r="B789" s="5">
        <v>93.936207210638798</v>
      </c>
      <c r="C789" s="5">
        <v>109.848524853866</v>
      </c>
      <c r="D789" s="5">
        <v>101.253950453665</v>
      </c>
      <c r="E789" s="5">
        <v>99.568605973796195</v>
      </c>
    </row>
    <row r="790" spans="1:5" x14ac:dyDescent="0.45">
      <c r="A790" s="10">
        <v>46024</v>
      </c>
      <c r="B790" s="5">
        <v>93.963532782405693</v>
      </c>
      <c r="C790" s="5">
        <v>110.063002936887</v>
      </c>
      <c r="D790" s="5">
        <v>100.95830359873599</v>
      </c>
      <c r="E790" s="5">
        <v>99.726165901335506</v>
      </c>
    </row>
    <row r="791" spans="1:5" x14ac:dyDescent="0.45">
      <c r="A791" s="10">
        <v>46027</v>
      </c>
      <c r="B791" s="5">
        <v>94.154811784773898</v>
      </c>
      <c r="C791" s="5">
        <v>109.714476051978</v>
      </c>
      <c r="D791" s="5">
        <v>100.601488428994</v>
      </c>
      <c r="E791" s="5">
        <v>100.032017525382</v>
      </c>
    </row>
    <row r="792" spans="1:5" x14ac:dyDescent="0.45">
      <c r="A792" s="10">
        <v>46028</v>
      </c>
      <c r="B792" s="5">
        <v>93.9544242584834</v>
      </c>
      <c r="C792" s="5">
        <v>109.937890721792</v>
      </c>
      <c r="D792" s="5">
        <v>100.611683148129</v>
      </c>
      <c r="E792" s="5">
        <v>99.846652904747899</v>
      </c>
    </row>
    <row r="793" spans="1:5" x14ac:dyDescent="0.45">
      <c r="A793" s="10">
        <v>46029</v>
      </c>
      <c r="B793" s="5">
        <v>94.063726545550907</v>
      </c>
      <c r="C793" s="5">
        <v>109.83958826707401</v>
      </c>
      <c r="D793" s="5">
        <v>100.42817820369</v>
      </c>
      <c r="E793" s="5">
        <v>99.809579980620995</v>
      </c>
    </row>
    <row r="794" spans="1:5" x14ac:dyDescent="0.45">
      <c r="A794" s="10">
        <v>46030</v>
      </c>
      <c r="B794" s="5">
        <v>94.136594736929297</v>
      </c>
      <c r="C794" s="5">
        <v>109.982573655755</v>
      </c>
      <c r="D794" s="5">
        <v>100.061168314813</v>
      </c>
      <c r="E794" s="5">
        <v>100.078358680541</v>
      </c>
    </row>
    <row r="795" spans="1:5" x14ac:dyDescent="0.45">
      <c r="A795" s="10">
        <v>46031</v>
      </c>
      <c r="B795" s="5">
        <v>94.336982263219795</v>
      </c>
      <c r="C795" s="5">
        <v>109.687666291601</v>
      </c>
      <c r="D795" s="5">
        <v>100</v>
      </c>
      <c r="E795" s="5">
        <v>100.310064456334</v>
      </c>
    </row>
    <row r="796" spans="1:5" x14ac:dyDescent="0.45">
      <c r="A796" s="10">
        <v>46034</v>
      </c>
      <c r="B796" s="5">
        <v>94.100160641240095</v>
      </c>
      <c r="C796" s="5">
        <v>110.366846887834</v>
      </c>
      <c r="D796" s="5">
        <v>99.969415842593506</v>
      </c>
      <c r="E796" s="5">
        <v>100.310064456334</v>
      </c>
    </row>
    <row r="797" spans="1:5" x14ac:dyDescent="0.45">
      <c r="A797" s="10">
        <v>46035</v>
      </c>
      <c r="B797" s="5">
        <v>94.255005547919097</v>
      </c>
      <c r="C797" s="5">
        <v>110.491959102929</v>
      </c>
      <c r="D797" s="5">
        <v>100.010194719135</v>
      </c>
      <c r="E797" s="5">
        <v>100.513965539032</v>
      </c>
    </row>
    <row r="798" spans="1:5" x14ac:dyDescent="0.45">
      <c r="A798" s="10">
        <v>46036</v>
      </c>
      <c r="B798" s="5">
        <v>94.191245880463001</v>
      </c>
      <c r="C798" s="5">
        <v>111.019217723689</v>
      </c>
      <c r="D798" s="5">
        <v>99.979610561729004</v>
      </c>
      <c r="E798" s="5">
        <v>100.523233770064</v>
      </c>
    </row>
    <row r="799" spans="1:5" x14ac:dyDescent="0.45">
      <c r="A799" s="10">
        <v>46037</v>
      </c>
      <c r="B799" s="5">
        <v>94.200354404385394</v>
      </c>
      <c r="C799" s="5">
        <v>111.162203112369</v>
      </c>
      <c r="D799" s="5">
        <v>99.785910898154796</v>
      </c>
      <c r="E799" s="5">
        <v>100.606647849349</v>
      </c>
    </row>
    <row r="800" spans="1:5" x14ac:dyDescent="0.45">
      <c r="A800" s="10">
        <v>46038</v>
      </c>
      <c r="B800" s="5">
        <v>94.127486213007003</v>
      </c>
      <c r="C800" s="5">
        <v>111.895003229357</v>
      </c>
      <c r="D800" s="5">
        <v>99.877663370374094</v>
      </c>
      <c r="E800" s="5">
        <v>100.578843156254</v>
      </c>
    </row>
    <row r="801" spans="1:5" x14ac:dyDescent="0.45">
      <c r="A801" s="10">
        <v>46041</v>
      </c>
      <c r="B801" s="5">
        <v>94.036400973783998</v>
      </c>
      <c r="C801" s="5">
        <v>112.13629107275599</v>
      </c>
      <c r="D801" s="5">
        <v>99.867468651238596</v>
      </c>
      <c r="E801" s="5">
        <v>100.606647849349</v>
      </c>
    </row>
    <row r="802" spans="1:5" x14ac:dyDescent="0.45">
      <c r="A802" s="10">
        <v>46042</v>
      </c>
      <c r="B802" s="5">
        <v>93.790470827882004</v>
      </c>
      <c r="C802" s="5">
        <v>112.037988618038</v>
      </c>
      <c r="D802" s="5">
        <v>100.173310225303</v>
      </c>
      <c r="E802" s="5">
        <v>100.44908792181</v>
      </c>
    </row>
    <row r="803" spans="1:5" x14ac:dyDescent="0.45">
      <c r="A803" s="10">
        <v>46043</v>
      </c>
      <c r="B803" s="5">
        <v>93.6174088733584</v>
      </c>
      <c r="C803" s="5">
        <v>112.931647297292</v>
      </c>
      <c r="D803" s="5">
        <v>100.34662045060701</v>
      </c>
      <c r="E803" s="5">
        <v>100.226650377049</v>
      </c>
    </row>
    <row r="804" spans="1:5" x14ac:dyDescent="0.45">
      <c r="A804" s="10">
        <v>46044</v>
      </c>
      <c r="B804" s="5">
        <v>93.754036732192802</v>
      </c>
      <c r="C804" s="5">
        <v>112.96739364446201</v>
      </c>
      <c r="D804" s="5">
        <v>100.26506269752301</v>
      </c>
      <c r="E804" s="5">
        <v>100.18957745292199</v>
      </c>
    </row>
    <row r="805" spans="1:5" x14ac:dyDescent="0.45">
      <c r="A805" s="10">
        <v>46045</v>
      </c>
      <c r="B805" s="5">
        <v>93.480781014523998</v>
      </c>
      <c r="C805" s="5">
        <v>113.09250585955699</v>
      </c>
      <c r="D805" s="5">
        <v>100.51993067591</v>
      </c>
      <c r="E805" s="5">
        <v>100.078358680541</v>
      </c>
    </row>
    <row r="806" spans="1:5" x14ac:dyDescent="0.45">
      <c r="A806" s="10">
        <v>46048</v>
      </c>
      <c r="B806" s="5">
        <v>92.934269579186207</v>
      </c>
      <c r="C806" s="5">
        <v>113.110379033143</v>
      </c>
      <c r="D806" s="5">
        <v>100.6320725864</v>
      </c>
      <c r="E806" s="5">
        <v>99.503728356574101</v>
      </c>
    </row>
    <row r="807" spans="1:5" x14ac:dyDescent="0.45">
      <c r="A807" s="10">
        <v>46049</v>
      </c>
      <c r="B807" s="5">
        <v>92.551711574449797</v>
      </c>
      <c r="C807" s="5">
        <v>113.52146202559901</v>
      </c>
      <c r="D807" s="5">
        <v>100.703435620349</v>
      </c>
      <c r="E807" s="5">
        <v>99.068121498083201</v>
      </c>
    </row>
    <row r="808" spans="1:5" x14ac:dyDescent="0.45">
      <c r="A808" s="10">
        <v>46050</v>
      </c>
      <c r="B808" s="5">
        <v>92.150936521868701</v>
      </c>
      <c r="C808" s="5">
        <v>114.281071902965</v>
      </c>
      <c r="D808" s="5">
        <v>101.386481802426</v>
      </c>
      <c r="E808" s="5">
        <v>98.864220415385304</v>
      </c>
    </row>
    <row r="809" spans="1:5" x14ac:dyDescent="0.45">
      <c r="A809" s="10">
        <v>46051</v>
      </c>
      <c r="B809" s="5">
        <v>92.150936521868701</v>
      </c>
      <c r="C809" s="5">
        <v>114.325754836928</v>
      </c>
      <c r="D809" s="5">
        <v>101.702518095626</v>
      </c>
      <c r="E809" s="5">
        <v>98.947634494670794</v>
      </c>
    </row>
    <row r="810" spans="1:5" x14ac:dyDescent="0.45">
      <c r="A810" s="10">
        <v>46052</v>
      </c>
      <c r="B810" s="5">
        <v>92.451517811304498</v>
      </c>
      <c r="C810" s="5">
        <v>113.610827893525</v>
      </c>
      <c r="D810" s="5">
        <v>101.84524416352301</v>
      </c>
      <c r="E810" s="5">
        <v>99.225681425622398</v>
      </c>
    </row>
    <row r="811" spans="1:5" x14ac:dyDescent="0.45">
      <c r="A811" s="10">
        <v>46055</v>
      </c>
      <c r="B811" s="5">
        <v>92.879618435652404</v>
      </c>
      <c r="C811" s="5">
        <v>112.95845705766899</v>
      </c>
      <c r="D811" s="5">
        <v>101.111224385768</v>
      </c>
      <c r="E811" s="5">
        <v>99.735434132367203</v>
      </c>
    </row>
    <row r="812" spans="1:5" x14ac:dyDescent="0.45">
      <c r="A812" s="10">
        <v>46056</v>
      </c>
      <c r="B812" s="5">
        <v>92.8249672921186</v>
      </c>
      <c r="C812" s="5">
        <v>113.62870106711</v>
      </c>
      <c r="D812" s="5">
        <v>101.009277194413</v>
      </c>
      <c r="E812" s="5">
        <v>99.837384673716102</v>
      </c>
    </row>
    <row r="813" spans="1:5" x14ac:dyDescent="0.45">
      <c r="A813" s="10">
        <v>46057</v>
      </c>
      <c r="B813" s="5">
        <v>92.806750244274099</v>
      </c>
      <c r="C813" s="5">
        <v>114.08446699352901</v>
      </c>
      <c r="D813" s="5">
        <v>101.029666632684</v>
      </c>
      <c r="E813" s="5">
        <v>99.846652904747899</v>
      </c>
    </row>
    <row r="814" spans="1:5" x14ac:dyDescent="0.45">
      <c r="A814" s="10">
        <v>46058</v>
      </c>
      <c r="B814" s="5">
        <v>93.070897438020694</v>
      </c>
      <c r="C814" s="5">
        <v>113.244427835031</v>
      </c>
      <c r="D814" s="5">
        <v>100.917524722194</v>
      </c>
      <c r="E814" s="5">
        <v>100.133968066731</v>
      </c>
    </row>
    <row r="815" spans="1:5" x14ac:dyDescent="0.45">
      <c r="A815" s="10">
        <v>46059</v>
      </c>
      <c r="B815" s="5">
        <v>93.061788914098301</v>
      </c>
      <c r="C815" s="5">
        <v>113.38741322371099</v>
      </c>
      <c r="D815" s="5">
        <v>101.05005607095499</v>
      </c>
      <c r="E815" s="5">
        <v>100.15250452879501</v>
      </c>
    </row>
    <row r="816" spans="1:5" x14ac:dyDescent="0.45">
      <c r="A816" s="10">
        <v>46062</v>
      </c>
      <c r="B816" s="5">
        <v>92.551711574449797</v>
      </c>
      <c r="C816" s="5">
        <v>114.12914992749199</v>
      </c>
      <c r="D816" s="5">
        <v>101.253950453665</v>
      </c>
      <c r="E816" s="5">
        <v>99.930066984033402</v>
      </c>
    </row>
    <row r="817" spans="1:5" x14ac:dyDescent="0.45">
      <c r="A817" s="11">
        <v>46063</v>
      </c>
      <c r="B817" s="7">
        <v>92.442409287382205</v>
      </c>
      <c r="C817" s="7">
        <v>113.896798670886</v>
      </c>
      <c r="D817" s="7">
        <v>101.478234274646</v>
      </c>
      <c r="E817" s="7">
        <v>99.9393352150651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32.73046875" customWidth="1"/>
    <col min="3" max="3" width="33.73046875" customWidth="1"/>
    <col min="4" max="4" width="32.73046875" customWidth="1"/>
    <col min="5" max="5" width="33.73046875" customWidth="1"/>
    <col min="6" max="7" width="32.73046875" customWidth="1"/>
  </cols>
  <sheetData>
    <row r="1" spans="1:7" x14ac:dyDescent="0.45">
      <c r="A1" s="1" t="s">
        <v>148</v>
      </c>
    </row>
    <row r="2" spans="1:7" x14ac:dyDescent="0.45">
      <c r="A2" s="2" t="s">
        <v>149</v>
      </c>
    </row>
    <row r="3" spans="1:7" x14ac:dyDescent="0.45">
      <c r="A3" s="2" t="s">
        <v>150</v>
      </c>
    </row>
    <row r="5" spans="1:7" x14ac:dyDescent="0.45">
      <c r="A5" s="3" t="s">
        <v>8</v>
      </c>
      <c r="B5" s="3" t="s">
        <v>151</v>
      </c>
      <c r="C5" s="3" t="s">
        <v>152</v>
      </c>
      <c r="D5" s="3" t="s">
        <v>153</v>
      </c>
      <c r="E5" s="3" t="s">
        <v>154</v>
      </c>
      <c r="F5" s="3" t="s">
        <v>155</v>
      </c>
      <c r="G5" s="3" t="s">
        <v>156</v>
      </c>
    </row>
    <row r="6" spans="1:7" x14ac:dyDescent="0.45">
      <c r="A6" s="4">
        <v>44927</v>
      </c>
      <c r="B6" s="5">
        <v>264392.88044642803</v>
      </c>
      <c r="C6" s="5">
        <v>254891.412902916</v>
      </c>
      <c r="D6" s="5">
        <v>172485.320888299</v>
      </c>
      <c r="E6" s="5">
        <v>167244.31415569701</v>
      </c>
      <c r="F6" s="5">
        <v>3.7276530563744799</v>
      </c>
      <c r="G6" s="5">
        <v>3.13374284743808</v>
      </c>
    </row>
    <row r="7" spans="1:7" x14ac:dyDescent="0.45">
      <c r="A7" s="4">
        <v>44958</v>
      </c>
      <c r="B7" s="5">
        <v>260559.86990693799</v>
      </c>
      <c r="C7" s="5">
        <v>255964.46245988199</v>
      </c>
      <c r="D7" s="5">
        <v>165603.06602887</v>
      </c>
      <c r="E7" s="5">
        <v>167507.53804548</v>
      </c>
      <c r="F7" s="5">
        <v>1.7953302590889999</v>
      </c>
      <c r="G7" s="5">
        <v>-1.1369470525512499</v>
      </c>
    </row>
    <row r="8" spans="1:7" x14ac:dyDescent="0.45">
      <c r="A8" s="4">
        <v>44986</v>
      </c>
      <c r="B8" s="5">
        <v>257280.656582697</v>
      </c>
      <c r="C8" s="5">
        <v>256933.66851133501</v>
      </c>
      <c r="D8" s="5">
        <v>170742.11817719301</v>
      </c>
      <c r="E8" s="5">
        <v>167745.28865560499</v>
      </c>
      <c r="F8" s="5">
        <v>0.13504966996848999</v>
      </c>
      <c r="G8" s="5">
        <v>1.7865357326014799</v>
      </c>
    </row>
    <row r="9" spans="1:7" x14ac:dyDescent="0.45">
      <c r="A9" s="4">
        <v>45017</v>
      </c>
      <c r="B9" s="5">
        <v>263692.321236249</v>
      </c>
      <c r="C9" s="5">
        <v>258006.71806829999</v>
      </c>
      <c r="D9" s="5">
        <v>163485.72411661199</v>
      </c>
      <c r="E9" s="5">
        <v>168008.51254538799</v>
      </c>
      <c r="F9" s="5">
        <v>2.2036647768385502</v>
      </c>
      <c r="G9" s="5">
        <v>-2.69199956612536</v>
      </c>
    </row>
    <row r="10" spans="1:7" x14ac:dyDescent="0.45">
      <c r="A10" s="4">
        <v>45047</v>
      </c>
      <c r="B10" s="5">
        <v>258363.02629531399</v>
      </c>
      <c r="C10" s="5">
        <v>259045.15312342899</v>
      </c>
      <c r="D10" s="5">
        <v>165755.58137201599</v>
      </c>
      <c r="E10" s="5">
        <v>168263.245341951</v>
      </c>
      <c r="F10" s="5">
        <v>-0.26332352483343602</v>
      </c>
      <c r="G10" s="5">
        <v>-1.49032188511473</v>
      </c>
    </row>
    <row r="11" spans="1:7" x14ac:dyDescent="0.45">
      <c r="A11" s="4">
        <v>45078</v>
      </c>
      <c r="B11" s="5">
        <v>257708.33020855099</v>
      </c>
      <c r="C11" s="5">
        <v>260118.202680394</v>
      </c>
      <c r="D11" s="5">
        <v>165412.42184993901</v>
      </c>
      <c r="E11" s="5">
        <v>168526.469231733</v>
      </c>
      <c r="F11" s="5">
        <v>-0.92645283836765302</v>
      </c>
      <c r="G11" s="5">
        <v>-1.84780906880111</v>
      </c>
    </row>
    <row r="12" spans="1:7" x14ac:dyDescent="0.45">
      <c r="A12" s="4">
        <v>45108</v>
      </c>
      <c r="B12" s="5">
        <v>260307.62272815101</v>
      </c>
      <c r="C12" s="5">
        <v>261156.63773552299</v>
      </c>
      <c r="D12" s="5">
        <v>167799.04866493799</v>
      </c>
      <c r="E12" s="5">
        <v>168781.202028297</v>
      </c>
      <c r="F12" s="5">
        <v>-0.32509800046965898</v>
      </c>
      <c r="G12" s="5">
        <v>-0.58190921237424298</v>
      </c>
    </row>
    <row r="13" spans="1:7" x14ac:dyDescent="0.45">
      <c r="A13" s="4">
        <v>45139</v>
      </c>
      <c r="B13" s="5">
        <v>257788.590674529</v>
      </c>
      <c r="C13" s="5">
        <v>262229.687292488</v>
      </c>
      <c r="D13" s="5">
        <v>168610.477951515</v>
      </c>
      <c r="E13" s="5">
        <v>169044.42591807901</v>
      </c>
      <c r="F13" s="5">
        <v>-1.6935903267908701</v>
      </c>
      <c r="G13" s="5">
        <v>-0.25670646293524102</v>
      </c>
    </row>
    <row r="14" spans="1:7" x14ac:dyDescent="0.45">
      <c r="A14" s="4">
        <v>45170</v>
      </c>
      <c r="B14" s="5">
        <v>259930.398538054</v>
      </c>
      <c r="C14" s="5">
        <v>263302.736849454</v>
      </c>
      <c r="D14" s="5">
        <v>170036.734715147</v>
      </c>
      <c r="E14" s="5">
        <v>169307.64980786099</v>
      </c>
      <c r="F14" s="5">
        <v>-1.28078361499447</v>
      </c>
      <c r="G14" s="5">
        <v>0.43062726823814801</v>
      </c>
    </row>
    <row r="15" spans="1:7" x14ac:dyDescent="0.45">
      <c r="A15" s="4">
        <v>45200</v>
      </c>
      <c r="B15" s="5">
        <v>262796.84375155199</v>
      </c>
      <c r="C15" s="5">
        <v>264341.17190458201</v>
      </c>
      <c r="D15" s="5">
        <v>171591.676299557</v>
      </c>
      <c r="E15" s="5">
        <v>169562.382604424</v>
      </c>
      <c r="F15" s="5">
        <v>-0.58421779017756603</v>
      </c>
      <c r="G15" s="5">
        <v>1.19678295619783</v>
      </c>
    </row>
    <row r="16" spans="1:7" x14ac:dyDescent="0.45">
      <c r="A16" s="4">
        <v>45231</v>
      </c>
      <c r="B16" s="5">
        <v>257902.10190498299</v>
      </c>
      <c r="C16" s="5">
        <v>265414.221461548</v>
      </c>
      <c r="D16" s="5">
        <v>166593.224233196</v>
      </c>
      <c r="E16" s="5">
        <v>169825.606494206</v>
      </c>
      <c r="F16" s="5">
        <v>-2.8303379959061798</v>
      </c>
      <c r="G16" s="5">
        <v>-1.9033538744468901</v>
      </c>
    </row>
    <row r="17" spans="1:7" x14ac:dyDescent="0.45">
      <c r="A17" s="4">
        <v>45261</v>
      </c>
      <c r="B17" s="5">
        <v>261834.86473790201</v>
      </c>
      <c r="C17" s="5">
        <v>266452.65651667601</v>
      </c>
      <c r="D17" s="5">
        <v>172634.26165308899</v>
      </c>
      <c r="E17" s="5">
        <v>170080.33929077</v>
      </c>
      <c r="F17" s="5">
        <v>-1.7330627658745601</v>
      </c>
      <c r="G17" s="5">
        <v>1.5015976408376801</v>
      </c>
    </row>
    <row r="18" spans="1:7" x14ac:dyDescent="0.45">
      <c r="A18" s="4">
        <v>45292</v>
      </c>
      <c r="B18" s="5">
        <v>263960.62050823198</v>
      </c>
      <c r="C18" s="5">
        <v>267525.70607364201</v>
      </c>
      <c r="D18" s="5">
        <v>170720.67070706401</v>
      </c>
      <c r="E18" s="5">
        <v>170343.56318055201</v>
      </c>
      <c r="F18" s="5">
        <v>-1.3326142065872</v>
      </c>
      <c r="G18" s="5">
        <v>0.2213805555493</v>
      </c>
    </row>
    <row r="19" spans="1:7" x14ac:dyDescent="0.45">
      <c r="A19" s="4">
        <v>45323</v>
      </c>
      <c r="B19" s="5">
        <v>268481.57789896103</v>
      </c>
      <c r="C19" s="5">
        <v>268598.75563060801</v>
      </c>
      <c r="D19" s="5">
        <v>174626.49332292299</v>
      </c>
      <c r="E19" s="5">
        <v>170606.78707033399</v>
      </c>
      <c r="F19" s="5">
        <v>-4.36255675765218E-2</v>
      </c>
      <c r="G19" s="5">
        <v>2.3561232947502302</v>
      </c>
    </row>
    <row r="20" spans="1:7" x14ac:dyDescent="0.45">
      <c r="A20" s="4">
        <v>45352</v>
      </c>
      <c r="B20" s="5">
        <v>265451.17201925098</v>
      </c>
      <c r="C20" s="5">
        <v>269602.57618389901</v>
      </c>
      <c r="D20" s="5">
        <v>170333.42471860899</v>
      </c>
      <c r="E20" s="5">
        <v>170853.02877367899</v>
      </c>
      <c r="F20" s="5">
        <v>-1.5398236260976901</v>
      </c>
      <c r="G20" s="5">
        <v>-0.30412340875627403</v>
      </c>
    </row>
    <row r="21" spans="1:7" x14ac:dyDescent="0.45">
      <c r="A21" s="4">
        <v>45383</v>
      </c>
      <c r="B21" s="5">
        <v>270521.34031288599</v>
      </c>
      <c r="C21" s="5">
        <v>270675.62574086402</v>
      </c>
      <c r="D21" s="5">
        <v>170587.219781811</v>
      </c>
      <c r="E21" s="5">
        <v>171116.252663461</v>
      </c>
      <c r="F21" s="5">
        <v>-5.7000118705385898E-2</v>
      </c>
      <c r="G21" s="5">
        <v>-0.30916577088084801</v>
      </c>
    </row>
    <row r="22" spans="1:7" x14ac:dyDescent="0.45">
      <c r="A22" s="4">
        <v>45413</v>
      </c>
      <c r="B22" s="5">
        <v>270055.82961021399</v>
      </c>
      <c r="C22" s="5">
        <v>271714.06079599302</v>
      </c>
      <c r="D22" s="5">
        <v>168922.65779451601</v>
      </c>
      <c r="E22" s="5">
        <v>171370.98546002401</v>
      </c>
      <c r="F22" s="5">
        <v>-0.61028537901984803</v>
      </c>
      <c r="G22" s="5">
        <v>-1.4286710547508701</v>
      </c>
    </row>
    <row r="23" spans="1:7" x14ac:dyDescent="0.45">
      <c r="A23" s="4">
        <v>45444</v>
      </c>
      <c r="B23" s="5">
        <v>272619.57820916601</v>
      </c>
      <c r="C23" s="5">
        <v>272787.11035295803</v>
      </c>
      <c r="D23" s="5">
        <v>172711.71085077999</v>
      </c>
      <c r="E23" s="5">
        <v>171634.20934980601</v>
      </c>
      <c r="F23" s="5">
        <v>-6.1414977993545797E-2</v>
      </c>
      <c r="G23" s="5">
        <v>0.62778947451973499</v>
      </c>
    </row>
    <row r="24" spans="1:7" x14ac:dyDescent="0.45">
      <c r="A24" s="4">
        <v>45474</v>
      </c>
      <c r="B24" s="5">
        <v>277587.7010532</v>
      </c>
      <c r="C24" s="5">
        <v>273825.54540808703</v>
      </c>
      <c r="D24" s="5">
        <v>171950.32566117201</v>
      </c>
      <c r="E24" s="5">
        <v>171888.94214637001</v>
      </c>
      <c r="F24" s="5">
        <v>1.3739242770453199</v>
      </c>
      <c r="G24" s="5">
        <v>3.57111481608774E-2</v>
      </c>
    </row>
    <row r="25" spans="1:7" x14ac:dyDescent="0.45">
      <c r="A25" s="4">
        <v>45505</v>
      </c>
      <c r="B25" s="5">
        <v>273648.05875176901</v>
      </c>
      <c r="C25" s="5">
        <v>274898.59496505198</v>
      </c>
      <c r="D25" s="5">
        <v>177158.486324358</v>
      </c>
      <c r="E25" s="5">
        <v>172152.16603615199</v>
      </c>
      <c r="F25" s="5">
        <v>-0.45490818657786303</v>
      </c>
      <c r="G25" s="5">
        <v>2.9080785931872701</v>
      </c>
    </row>
    <row r="26" spans="1:7" x14ac:dyDescent="0.45">
      <c r="A26" s="4">
        <v>45536</v>
      </c>
      <c r="B26" s="5">
        <v>281835.77285960398</v>
      </c>
      <c r="C26" s="5">
        <v>275971.64452201797</v>
      </c>
      <c r="D26" s="5">
        <v>175742.953295791</v>
      </c>
      <c r="E26" s="5">
        <v>172415.389925934</v>
      </c>
      <c r="F26" s="5">
        <v>2.12490248689936</v>
      </c>
      <c r="G26" s="5">
        <v>1.92996887997425</v>
      </c>
    </row>
    <row r="27" spans="1:7" x14ac:dyDescent="0.45">
      <c r="A27" s="4">
        <v>45566</v>
      </c>
      <c r="B27" s="5">
        <v>269430.944553671</v>
      </c>
      <c r="C27" s="5">
        <v>277010.07957714598</v>
      </c>
      <c r="D27" s="5">
        <v>168866.65606695399</v>
      </c>
      <c r="E27" s="5">
        <v>172670.122722498</v>
      </c>
      <c r="F27" s="5">
        <v>-2.7360502675732099</v>
      </c>
      <c r="G27" s="5">
        <v>-2.2027358268898198</v>
      </c>
    </row>
    <row r="28" spans="1:7" x14ac:dyDescent="0.45">
      <c r="A28" s="4">
        <v>45597</v>
      </c>
      <c r="B28" s="5">
        <v>280630.719291849</v>
      </c>
      <c r="C28" s="5">
        <v>278083.12913411198</v>
      </c>
      <c r="D28" s="5">
        <v>174064.09299507501</v>
      </c>
      <c r="E28" s="5">
        <v>172933.34661228</v>
      </c>
      <c r="F28" s="5">
        <v>0.91612539231331602</v>
      </c>
      <c r="G28" s="5">
        <v>0.65386254585741999</v>
      </c>
    </row>
    <row r="29" spans="1:7" x14ac:dyDescent="0.45">
      <c r="A29" s="4">
        <v>45627</v>
      </c>
      <c r="B29" s="5">
        <v>290890.3</v>
      </c>
      <c r="C29" s="5">
        <v>279121.56418923999</v>
      </c>
      <c r="D29" s="5">
        <v>168635.5</v>
      </c>
      <c r="E29" s="5">
        <v>173188.07940884301</v>
      </c>
      <c r="F29" s="5">
        <v>4.2163477569152201</v>
      </c>
      <c r="G29" s="5">
        <v>-2.6286909724865501</v>
      </c>
    </row>
    <row r="30" spans="1:7" x14ac:dyDescent="0.45">
      <c r="A30" s="4">
        <v>45658</v>
      </c>
      <c r="B30" s="5">
        <v>328337.54026913398</v>
      </c>
      <c r="C30" s="5">
        <v>280194.61374620599</v>
      </c>
      <c r="D30" s="5">
        <v>170581.26215122</v>
      </c>
      <c r="E30" s="5">
        <v>173451.30329862499</v>
      </c>
      <c r="F30" s="5">
        <v>17.181960023876201</v>
      </c>
      <c r="G30" s="5">
        <v>-1.6546668101214199</v>
      </c>
    </row>
    <row r="31" spans="1:7" x14ac:dyDescent="0.45">
      <c r="A31" s="4">
        <v>45689</v>
      </c>
      <c r="B31" s="5">
        <v>325195.91631514003</v>
      </c>
      <c r="C31" s="5">
        <v>281267.66330317198</v>
      </c>
      <c r="D31" s="5">
        <v>175075.698669531</v>
      </c>
      <c r="E31" s="5">
        <v>173714.527188407</v>
      </c>
      <c r="F31" s="5">
        <v>15.6179535521717</v>
      </c>
      <c r="G31" s="5">
        <v>0.78356801998884495</v>
      </c>
    </row>
    <row r="32" spans="1:7" x14ac:dyDescent="0.45">
      <c r="A32" s="4">
        <v>45717</v>
      </c>
      <c r="B32" s="5">
        <v>345150.96131342603</v>
      </c>
      <c r="C32" s="5">
        <v>282236.869354625</v>
      </c>
      <c r="D32" s="5">
        <v>180007.42527326601</v>
      </c>
      <c r="E32" s="5">
        <v>173952.277798533</v>
      </c>
      <c r="F32" s="5">
        <v>22.291237889175399</v>
      </c>
      <c r="G32" s="5">
        <v>3.48092451065527</v>
      </c>
    </row>
    <row r="33" spans="1:7" x14ac:dyDescent="0.45">
      <c r="A33" s="4">
        <v>45748</v>
      </c>
      <c r="B33" s="5">
        <v>276470.93399802101</v>
      </c>
      <c r="C33" s="5">
        <v>283309.918911591</v>
      </c>
      <c r="D33" s="5">
        <v>186652.56643514801</v>
      </c>
      <c r="E33" s="5">
        <v>174215.50168831501</v>
      </c>
      <c r="F33" s="5">
        <v>-2.4139588687339901</v>
      </c>
      <c r="G33" s="5">
        <v>7.1388967263561902</v>
      </c>
    </row>
    <row r="34" spans="1:7" x14ac:dyDescent="0.45">
      <c r="A34" s="4">
        <v>45778</v>
      </c>
      <c r="B34" s="5">
        <v>277187.54530139599</v>
      </c>
      <c r="C34" s="5">
        <v>284348.35396671901</v>
      </c>
      <c r="D34" s="5">
        <v>176480.507963032</v>
      </c>
      <c r="E34" s="5">
        <v>174470.23448487901</v>
      </c>
      <c r="F34" s="5">
        <v>-2.5183225312994999</v>
      </c>
      <c r="G34" s="5">
        <v>1.15221572555848</v>
      </c>
    </row>
    <row r="35" spans="1:7" x14ac:dyDescent="0.45">
      <c r="A35" s="4">
        <v>45809</v>
      </c>
      <c r="B35" s="5">
        <v>265223.00298025599</v>
      </c>
      <c r="C35" s="5">
        <v>285421.403523685</v>
      </c>
      <c r="D35" s="5">
        <v>174354.825367946</v>
      </c>
      <c r="E35" s="5">
        <v>174733.45837466099</v>
      </c>
      <c r="F35" s="5">
        <v>-7.0766944223761099</v>
      </c>
      <c r="G35" s="5">
        <v>-0.21669176025997899</v>
      </c>
    </row>
    <row r="36" spans="1:7" x14ac:dyDescent="0.45">
      <c r="A36" s="4">
        <v>45839</v>
      </c>
      <c r="B36" s="5">
        <v>282668.18854960299</v>
      </c>
      <c r="C36" s="5">
        <v>286459.83857881301</v>
      </c>
      <c r="D36" s="5">
        <v>175088.80545683199</v>
      </c>
      <c r="E36" s="5">
        <v>174988.191171224</v>
      </c>
      <c r="F36" s="5">
        <v>-1.32362360043933</v>
      </c>
      <c r="G36" s="5">
        <v>5.7497757382596298E-2</v>
      </c>
    </row>
    <row r="37" spans="1:7" x14ac:dyDescent="0.45">
      <c r="A37" s="4">
        <v>45870</v>
      </c>
      <c r="B37" s="5">
        <v>263088.07458524301</v>
      </c>
      <c r="C37" s="5">
        <v>287532.88813577901</v>
      </c>
      <c r="D37" s="5">
        <v>173667.31479767399</v>
      </c>
      <c r="E37" s="5">
        <v>175251.41506100699</v>
      </c>
      <c r="F37" s="5">
        <v>-8.50157131903185</v>
      </c>
      <c r="G37" s="5">
        <v>-0.90390155353730095</v>
      </c>
    </row>
    <row r="38" spans="1:7" x14ac:dyDescent="0.45">
      <c r="A38" s="4">
        <v>45901</v>
      </c>
      <c r="B38" s="5">
        <v>265600.227170353</v>
      </c>
      <c r="C38" s="5">
        <v>288605.93769274402</v>
      </c>
      <c r="D38" s="5">
        <v>182266.558793604</v>
      </c>
      <c r="E38" s="5">
        <v>175514.638950789</v>
      </c>
      <c r="F38" s="5">
        <v>-7.9713226644990396</v>
      </c>
      <c r="G38" s="5">
        <v>3.8469268906444798</v>
      </c>
    </row>
    <row r="39" spans="1:7" x14ac:dyDescent="0.45">
      <c r="A39" s="4">
        <v>45931</v>
      </c>
      <c r="B39" s="5">
        <v>254255.98359341401</v>
      </c>
      <c r="C39" s="5">
        <v>289644.37274787301</v>
      </c>
      <c r="D39" s="5">
        <v>188421.982720856</v>
      </c>
      <c r="E39" s="5">
        <v>175769.37174735201</v>
      </c>
      <c r="F39" s="5">
        <v>-12.2178756033568</v>
      </c>
      <c r="G39" s="5">
        <v>7.1984162244662198</v>
      </c>
    </row>
    <row r="40" spans="1:7" x14ac:dyDescent="0.45">
      <c r="A40" s="6">
        <v>45962</v>
      </c>
      <c r="B40" s="7">
        <v>270234.69579153601</v>
      </c>
      <c r="C40" s="7">
        <v>290717.42230483802</v>
      </c>
      <c r="D40" s="7">
        <v>177064.35576101</v>
      </c>
      <c r="E40" s="7">
        <v>176032.59563713401</v>
      </c>
      <c r="F40" s="7">
        <v>-7.0455792951497198</v>
      </c>
      <c r="G40" s="7">
        <v>0.58611879245518095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12.73046875" customWidth="1"/>
    <col min="3" max="3" width="13.73046875" customWidth="1"/>
    <col min="4" max="4" width="12.73046875" customWidth="1"/>
    <col min="5" max="5" width="13.73046875" customWidth="1"/>
    <col min="6" max="7" width="32.73046875" customWidth="1"/>
  </cols>
  <sheetData>
    <row r="1" spans="1:7" x14ac:dyDescent="0.45">
      <c r="A1" s="1" t="s">
        <v>157</v>
      </c>
    </row>
    <row r="2" spans="1:7" x14ac:dyDescent="0.45">
      <c r="A2" s="2" t="s">
        <v>158</v>
      </c>
    </row>
    <row r="3" spans="1:7" x14ac:dyDescent="0.45">
      <c r="A3" s="2" t="s">
        <v>150</v>
      </c>
    </row>
    <row r="5" spans="1:7" x14ac:dyDescent="0.45">
      <c r="A5" s="3" t="s">
        <v>8</v>
      </c>
      <c r="B5" s="3" t="s">
        <v>159</v>
      </c>
      <c r="C5" s="3" t="s">
        <v>160</v>
      </c>
      <c r="D5" s="3" t="s">
        <v>161</v>
      </c>
      <c r="E5" s="3" t="s">
        <v>162</v>
      </c>
      <c r="F5" s="3" t="s">
        <v>155</v>
      </c>
      <c r="G5" s="3" t="s">
        <v>156</v>
      </c>
    </row>
    <row r="6" spans="1:7" x14ac:dyDescent="0.45">
      <c r="A6" s="4">
        <v>44927</v>
      </c>
      <c r="B6" s="5">
        <v>230593</v>
      </c>
      <c r="C6" s="5">
        <v>222306.196279864</v>
      </c>
      <c r="D6" s="5">
        <v>144760</v>
      </c>
      <c r="E6" s="5">
        <v>140361.433613573</v>
      </c>
      <c r="F6" s="5">
        <v>3.7276530563744998</v>
      </c>
      <c r="G6" s="5">
        <v>3.13374284743808</v>
      </c>
    </row>
    <row r="7" spans="1:7" x14ac:dyDescent="0.45">
      <c r="A7" s="4">
        <v>44958</v>
      </c>
      <c r="B7" s="5">
        <v>227250</v>
      </c>
      <c r="C7" s="5">
        <v>223242.067609196</v>
      </c>
      <c r="D7" s="5">
        <v>138984</v>
      </c>
      <c r="E7" s="5">
        <v>140582.34684890599</v>
      </c>
      <c r="F7" s="5">
        <v>1.7953302590890201</v>
      </c>
      <c r="G7" s="5">
        <v>-1.1369470525512499</v>
      </c>
    </row>
    <row r="8" spans="1:7" x14ac:dyDescent="0.45">
      <c r="A8" s="4">
        <v>44986</v>
      </c>
      <c r="B8" s="5">
        <v>224390</v>
      </c>
      <c r="C8" s="5">
        <v>224087.37074536699</v>
      </c>
      <c r="D8" s="5">
        <v>143297</v>
      </c>
      <c r="E8" s="5">
        <v>140781.881384045</v>
      </c>
      <c r="F8" s="5">
        <v>0.13504966996848999</v>
      </c>
      <c r="G8" s="5">
        <v>1.7865357326014999</v>
      </c>
    </row>
    <row r="9" spans="1:7" x14ac:dyDescent="0.45">
      <c r="A9" s="4">
        <v>45017</v>
      </c>
      <c r="B9" s="5">
        <v>229982</v>
      </c>
      <c r="C9" s="5">
        <v>225023.24207470001</v>
      </c>
      <c r="D9" s="5">
        <v>137207</v>
      </c>
      <c r="E9" s="5">
        <v>141002.79461937799</v>
      </c>
      <c r="F9" s="5">
        <v>2.2036647768385502</v>
      </c>
      <c r="G9" s="5">
        <v>-2.6919995661253502</v>
      </c>
    </row>
    <row r="10" spans="1:7" x14ac:dyDescent="0.45">
      <c r="A10" s="4">
        <v>45047</v>
      </c>
      <c r="B10" s="5">
        <v>225334</v>
      </c>
      <c r="C10" s="5">
        <v>225928.92400631201</v>
      </c>
      <c r="D10" s="5">
        <v>139112</v>
      </c>
      <c r="E10" s="5">
        <v>141216.581621313</v>
      </c>
      <c r="F10" s="5">
        <v>-0.26332352483344801</v>
      </c>
      <c r="G10" s="5">
        <v>-1.49032188511474</v>
      </c>
    </row>
    <row r="11" spans="1:7" x14ac:dyDescent="0.45">
      <c r="A11" s="4">
        <v>45078</v>
      </c>
      <c r="B11" s="5">
        <v>224763</v>
      </c>
      <c r="C11" s="5">
        <v>226864.79533564401</v>
      </c>
      <c r="D11" s="5">
        <v>138824</v>
      </c>
      <c r="E11" s="5">
        <v>141437.49485664599</v>
      </c>
      <c r="F11" s="5">
        <v>-0.92645283836765302</v>
      </c>
      <c r="G11" s="5">
        <v>-1.8478090688011199</v>
      </c>
    </row>
    <row r="12" spans="1:7" x14ac:dyDescent="0.45">
      <c r="A12" s="4">
        <v>45108</v>
      </c>
      <c r="B12" s="5">
        <v>227030</v>
      </c>
      <c r="C12" s="5">
        <v>227770.47726725601</v>
      </c>
      <c r="D12" s="5">
        <v>140827</v>
      </c>
      <c r="E12" s="5">
        <v>141651.281858581</v>
      </c>
      <c r="F12" s="5">
        <v>-0.32509800046964799</v>
      </c>
      <c r="G12" s="5">
        <v>-0.58190921237424298</v>
      </c>
    </row>
    <row r="13" spans="1:7" x14ac:dyDescent="0.45">
      <c r="A13" s="4">
        <v>45139</v>
      </c>
      <c r="B13" s="5">
        <v>224833</v>
      </c>
      <c r="C13" s="5">
        <v>228706.34859658801</v>
      </c>
      <c r="D13" s="5">
        <v>141508</v>
      </c>
      <c r="E13" s="5">
        <v>141872.19509391399</v>
      </c>
      <c r="F13" s="5">
        <v>-1.6935903267908601</v>
      </c>
      <c r="G13" s="5">
        <v>-0.25670646293524102</v>
      </c>
    </row>
    <row r="14" spans="1:7" x14ac:dyDescent="0.45">
      <c r="A14" s="4">
        <v>45170</v>
      </c>
      <c r="B14" s="5">
        <v>226701</v>
      </c>
      <c r="C14" s="5">
        <v>229642.219925921</v>
      </c>
      <c r="D14" s="5">
        <v>142705</v>
      </c>
      <c r="E14" s="5">
        <v>142093.10832924701</v>
      </c>
      <c r="F14" s="5">
        <v>-1.28078361499447</v>
      </c>
      <c r="G14" s="5">
        <v>0.43062726823817099</v>
      </c>
    </row>
    <row r="15" spans="1:7" x14ac:dyDescent="0.45">
      <c r="A15" s="4">
        <v>45200</v>
      </c>
      <c r="B15" s="5">
        <v>229201</v>
      </c>
      <c r="C15" s="5">
        <v>230547.901857533</v>
      </c>
      <c r="D15" s="5">
        <v>144010</v>
      </c>
      <c r="E15" s="5">
        <v>142306.89533118199</v>
      </c>
      <c r="F15" s="5">
        <v>-0.58421779017754405</v>
      </c>
      <c r="G15" s="5">
        <v>1.19678295619783</v>
      </c>
    </row>
    <row r="16" spans="1:7" x14ac:dyDescent="0.45">
      <c r="A16" s="4">
        <v>45231</v>
      </c>
      <c r="B16" s="5">
        <v>224932</v>
      </c>
      <c r="C16" s="5">
        <v>231483.773186865</v>
      </c>
      <c r="D16" s="5">
        <v>139815</v>
      </c>
      <c r="E16" s="5">
        <v>142527.80856651501</v>
      </c>
      <c r="F16" s="5">
        <v>-2.8303379959061798</v>
      </c>
      <c r="G16" s="5">
        <v>-1.9033538744468901</v>
      </c>
    </row>
    <row r="17" spans="1:7" x14ac:dyDescent="0.45">
      <c r="A17" s="4">
        <v>45261</v>
      </c>
      <c r="B17" s="5">
        <v>228362</v>
      </c>
      <c r="C17" s="5">
        <v>232389.455118477</v>
      </c>
      <c r="D17" s="5">
        <v>144885</v>
      </c>
      <c r="E17" s="5">
        <v>142741.59556844999</v>
      </c>
      <c r="F17" s="5">
        <v>-1.7330627658745601</v>
      </c>
      <c r="G17" s="5">
        <v>1.5015976408376801</v>
      </c>
    </row>
    <row r="18" spans="1:7" x14ac:dyDescent="0.45">
      <c r="A18" s="4">
        <v>45292</v>
      </c>
      <c r="B18" s="5">
        <v>230216</v>
      </c>
      <c r="C18" s="5">
        <v>233325.326447809</v>
      </c>
      <c r="D18" s="5">
        <v>143279</v>
      </c>
      <c r="E18" s="5">
        <v>142962.50880378301</v>
      </c>
      <c r="F18" s="5">
        <v>-1.33261420658721</v>
      </c>
      <c r="G18" s="5">
        <v>0.2213805555493</v>
      </c>
    </row>
    <row r="19" spans="1:7" x14ac:dyDescent="0.45">
      <c r="A19" s="4">
        <v>45323</v>
      </c>
      <c r="B19" s="5">
        <v>234159</v>
      </c>
      <c r="C19" s="5">
        <v>234261.19777714199</v>
      </c>
      <c r="D19" s="5">
        <v>146557</v>
      </c>
      <c r="E19" s="5">
        <v>143183.42203911601</v>
      </c>
      <c r="F19" s="5">
        <v>-4.3625567576532902E-2</v>
      </c>
      <c r="G19" s="5">
        <v>2.3561232947502302</v>
      </c>
    </row>
    <row r="20" spans="1:7" x14ac:dyDescent="0.45">
      <c r="A20" s="4">
        <v>45352</v>
      </c>
      <c r="B20" s="5">
        <v>231516</v>
      </c>
      <c r="C20" s="5">
        <v>235136.69031103299</v>
      </c>
      <c r="D20" s="5">
        <v>142954</v>
      </c>
      <c r="E20" s="5">
        <v>143390.082807653</v>
      </c>
      <c r="F20" s="5">
        <v>-1.5398236260976901</v>
      </c>
      <c r="G20" s="5">
        <v>-0.30412340875628502</v>
      </c>
    </row>
    <row r="21" spans="1:7" x14ac:dyDescent="0.45">
      <c r="A21" s="4">
        <v>45383</v>
      </c>
      <c r="B21" s="5">
        <v>235938</v>
      </c>
      <c r="C21" s="5">
        <v>236072.56164036601</v>
      </c>
      <c r="D21" s="5">
        <v>143167</v>
      </c>
      <c r="E21" s="5">
        <v>143610.99604298599</v>
      </c>
      <c r="F21" s="5">
        <v>-5.7000118705374803E-2</v>
      </c>
      <c r="G21" s="5">
        <v>-0.30916577088084801</v>
      </c>
    </row>
    <row r="22" spans="1:7" x14ac:dyDescent="0.45">
      <c r="A22" s="4">
        <v>45413</v>
      </c>
      <c r="B22" s="5">
        <v>235532</v>
      </c>
      <c r="C22" s="5">
        <v>236978.243571978</v>
      </c>
      <c r="D22" s="5">
        <v>141770</v>
      </c>
      <c r="E22" s="5">
        <v>143824.783044921</v>
      </c>
      <c r="F22" s="5">
        <v>-0.61028537901983704</v>
      </c>
      <c r="G22" s="5">
        <v>-1.4286710547508701</v>
      </c>
    </row>
    <row r="23" spans="1:7" x14ac:dyDescent="0.45">
      <c r="A23" s="4">
        <v>45444</v>
      </c>
      <c r="B23" s="5">
        <v>237768</v>
      </c>
      <c r="C23" s="5">
        <v>237914.11490131001</v>
      </c>
      <c r="D23" s="5">
        <v>144950</v>
      </c>
      <c r="E23" s="5">
        <v>144045.69628025399</v>
      </c>
      <c r="F23" s="5">
        <v>-6.1414977993545797E-2</v>
      </c>
      <c r="G23" s="5">
        <v>0.62778947451973499</v>
      </c>
    </row>
    <row r="24" spans="1:7" x14ac:dyDescent="0.45">
      <c r="A24" s="4">
        <v>45474</v>
      </c>
      <c r="B24" s="5">
        <v>242101</v>
      </c>
      <c r="C24" s="5">
        <v>238819.796832922</v>
      </c>
      <c r="D24" s="5">
        <v>144311</v>
      </c>
      <c r="E24" s="5">
        <v>144259.483282189</v>
      </c>
      <c r="F24" s="5">
        <v>1.3739242770453199</v>
      </c>
      <c r="G24" s="5">
        <v>3.57111481608774E-2</v>
      </c>
    </row>
    <row r="25" spans="1:7" x14ac:dyDescent="0.45">
      <c r="A25" s="4">
        <v>45505</v>
      </c>
      <c r="B25" s="5">
        <v>238665</v>
      </c>
      <c r="C25" s="5">
        <v>239755.66816225499</v>
      </c>
      <c r="D25" s="5">
        <v>148682</v>
      </c>
      <c r="E25" s="5">
        <v>144480.39651752199</v>
      </c>
      <c r="F25" s="5">
        <v>-0.45490818657785098</v>
      </c>
      <c r="G25" s="5">
        <v>2.9080785931872701</v>
      </c>
    </row>
    <row r="26" spans="1:7" x14ac:dyDescent="0.45">
      <c r="A26" s="4">
        <v>45536</v>
      </c>
      <c r="B26" s="5">
        <v>245806</v>
      </c>
      <c r="C26" s="5">
        <v>240691.539491587</v>
      </c>
      <c r="D26" s="5">
        <v>147494</v>
      </c>
      <c r="E26" s="5">
        <v>144701.30975285501</v>
      </c>
      <c r="F26" s="5">
        <v>2.12490248689936</v>
      </c>
      <c r="G26" s="5">
        <v>1.92996887997425</v>
      </c>
    </row>
    <row r="27" spans="1:7" x14ac:dyDescent="0.45">
      <c r="A27" s="4">
        <v>45566</v>
      </c>
      <c r="B27" s="5">
        <v>234987</v>
      </c>
      <c r="C27" s="5">
        <v>241597.22142319899</v>
      </c>
      <c r="D27" s="5">
        <v>141723</v>
      </c>
      <c r="E27" s="5">
        <v>144915.09675478999</v>
      </c>
      <c r="F27" s="5">
        <v>-2.7360502675732099</v>
      </c>
      <c r="G27" s="5">
        <v>-2.2027358268898301</v>
      </c>
    </row>
    <row r="28" spans="1:7" x14ac:dyDescent="0.45">
      <c r="A28" s="4">
        <v>45597</v>
      </c>
      <c r="B28" s="5">
        <v>244755</v>
      </c>
      <c r="C28" s="5">
        <v>242533.092752531</v>
      </c>
      <c r="D28" s="5">
        <v>146085</v>
      </c>
      <c r="E28" s="5">
        <v>145136.00999012301</v>
      </c>
      <c r="F28" s="5">
        <v>0.91612539231331602</v>
      </c>
      <c r="G28" s="5">
        <v>0.65386254585741999</v>
      </c>
    </row>
    <row r="29" spans="1:7" x14ac:dyDescent="0.45">
      <c r="A29" s="4">
        <v>45627</v>
      </c>
      <c r="B29" s="5">
        <v>253703</v>
      </c>
      <c r="C29" s="5">
        <v>243438.77468414299</v>
      </c>
      <c r="D29" s="5">
        <v>141529</v>
      </c>
      <c r="E29" s="5">
        <v>145349.79699205799</v>
      </c>
      <c r="F29" s="5">
        <v>4.2163477569152201</v>
      </c>
      <c r="G29" s="5">
        <v>-2.6286909724865599</v>
      </c>
    </row>
    <row r="30" spans="1:7" x14ac:dyDescent="0.45">
      <c r="A30" s="4">
        <v>45658</v>
      </c>
      <c r="B30" s="5">
        <v>286363</v>
      </c>
      <c r="C30" s="5">
        <v>244374.64601347601</v>
      </c>
      <c r="D30" s="5">
        <v>143162</v>
      </c>
      <c r="E30" s="5">
        <v>145570.71022739101</v>
      </c>
      <c r="F30" s="5">
        <v>17.181960023876201</v>
      </c>
      <c r="G30" s="5">
        <v>-1.6546668101214199</v>
      </c>
    </row>
    <row r="31" spans="1:7" x14ac:dyDescent="0.45">
      <c r="A31" s="4">
        <v>45689</v>
      </c>
      <c r="B31" s="5">
        <v>283623</v>
      </c>
      <c r="C31" s="5">
        <v>245310.51734280799</v>
      </c>
      <c r="D31" s="5">
        <v>146934</v>
      </c>
      <c r="E31" s="5">
        <v>145791.623462724</v>
      </c>
      <c r="F31" s="5">
        <v>15.6179535521718</v>
      </c>
      <c r="G31" s="5">
        <v>0.78356801998884495</v>
      </c>
    </row>
    <row r="32" spans="1:7" x14ac:dyDescent="0.45">
      <c r="A32" s="4">
        <v>45717</v>
      </c>
      <c r="B32" s="5">
        <v>301027</v>
      </c>
      <c r="C32" s="5">
        <v>246155.820478979</v>
      </c>
      <c r="D32" s="5">
        <v>151073</v>
      </c>
      <c r="E32" s="5">
        <v>145991.15799786299</v>
      </c>
      <c r="F32" s="5">
        <v>22.291237889175399</v>
      </c>
      <c r="G32" s="5">
        <v>3.48092451065527</v>
      </c>
    </row>
    <row r="33" spans="1:7" x14ac:dyDescent="0.45">
      <c r="A33" s="4">
        <v>45748</v>
      </c>
      <c r="B33" s="5">
        <v>241127</v>
      </c>
      <c r="C33" s="5">
        <v>247091.691808312</v>
      </c>
      <c r="D33" s="5">
        <v>156650</v>
      </c>
      <c r="E33" s="5">
        <v>146212.07123319601</v>
      </c>
      <c r="F33" s="5">
        <v>-2.4139588687339799</v>
      </c>
      <c r="G33" s="5">
        <v>7.1388967263561902</v>
      </c>
    </row>
    <row r="34" spans="1:7" x14ac:dyDescent="0.45">
      <c r="A34" s="4">
        <v>45778</v>
      </c>
      <c r="B34" s="5">
        <v>241752</v>
      </c>
      <c r="C34" s="5">
        <v>247997.37373992399</v>
      </c>
      <c r="D34" s="5">
        <v>148113</v>
      </c>
      <c r="E34" s="5">
        <v>146425.85823513099</v>
      </c>
      <c r="F34" s="5">
        <v>-2.5183225312994999</v>
      </c>
      <c r="G34" s="5">
        <v>1.15221572555846</v>
      </c>
    </row>
    <row r="35" spans="1:7" x14ac:dyDescent="0.45">
      <c r="A35" s="4">
        <v>45809</v>
      </c>
      <c r="B35" s="5">
        <v>231317</v>
      </c>
      <c r="C35" s="5">
        <v>248933.24506925599</v>
      </c>
      <c r="D35" s="5">
        <v>146329</v>
      </c>
      <c r="E35" s="5">
        <v>146646.77147046401</v>
      </c>
      <c r="F35" s="5">
        <v>-7.0766944223761197</v>
      </c>
      <c r="G35" s="5">
        <v>-0.21669176025997899</v>
      </c>
    </row>
    <row r="36" spans="1:7" x14ac:dyDescent="0.45">
      <c r="A36" s="4">
        <v>45839</v>
      </c>
      <c r="B36" s="5">
        <v>246532</v>
      </c>
      <c r="C36" s="5">
        <v>249838.92700086799</v>
      </c>
      <c r="D36" s="5">
        <v>146945</v>
      </c>
      <c r="E36" s="5">
        <v>146860.55847239899</v>
      </c>
      <c r="F36" s="5">
        <v>-1.32362360043933</v>
      </c>
      <c r="G36" s="5">
        <v>5.7497757382596298E-2</v>
      </c>
    </row>
    <row r="37" spans="1:7" x14ac:dyDescent="0.45">
      <c r="A37" s="4">
        <v>45870</v>
      </c>
      <c r="B37" s="5">
        <v>229455</v>
      </c>
      <c r="C37" s="5">
        <v>250774.79833019999</v>
      </c>
      <c r="D37" s="5">
        <v>145752</v>
      </c>
      <c r="E37" s="5">
        <v>147081.47170773201</v>
      </c>
      <c r="F37" s="5">
        <v>-8.5015713190318394</v>
      </c>
      <c r="G37" s="5">
        <v>-0.90390155353730095</v>
      </c>
    </row>
    <row r="38" spans="1:7" x14ac:dyDescent="0.45">
      <c r="A38" s="4">
        <v>45901</v>
      </c>
      <c r="B38" s="5">
        <v>231646</v>
      </c>
      <c r="C38" s="5">
        <v>251710.66965953301</v>
      </c>
      <c r="D38" s="5">
        <v>152969</v>
      </c>
      <c r="E38" s="5">
        <v>147302.384943065</v>
      </c>
      <c r="F38" s="5">
        <v>-7.9713226644990396</v>
      </c>
      <c r="G38" s="5">
        <v>3.8469268906444798</v>
      </c>
    </row>
    <row r="39" spans="1:7" x14ac:dyDescent="0.45">
      <c r="A39" s="4">
        <v>45931</v>
      </c>
      <c r="B39" s="5">
        <v>221752</v>
      </c>
      <c r="C39" s="5">
        <v>252616.35159114501</v>
      </c>
      <c r="D39" s="5">
        <v>158135</v>
      </c>
      <c r="E39" s="5">
        <v>147516.17194500001</v>
      </c>
      <c r="F39" s="5">
        <v>-12.2178756033568</v>
      </c>
      <c r="G39" s="5">
        <v>7.1984162244662198</v>
      </c>
    </row>
    <row r="40" spans="1:7" x14ac:dyDescent="0.45">
      <c r="A40" s="6">
        <v>45962</v>
      </c>
      <c r="B40" s="7">
        <v>235688</v>
      </c>
      <c r="C40" s="7">
        <v>253552.22292047701</v>
      </c>
      <c r="D40" s="7">
        <v>148603</v>
      </c>
      <c r="E40" s="7">
        <v>147737.085180333</v>
      </c>
      <c r="F40" s="7">
        <v>-7.0455792951497198</v>
      </c>
      <c r="G40" s="7">
        <v>0.58611879245518095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7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12.73046875" customWidth="1"/>
    <col min="3" max="3" width="13.73046875" customWidth="1"/>
    <col min="4" max="4" width="26.73046875" customWidth="1"/>
    <col min="5" max="5" width="29.73046875" customWidth="1"/>
  </cols>
  <sheetData>
    <row r="1" spans="1:5" x14ac:dyDescent="0.45">
      <c r="A1" s="1" t="s">
        <v>163</v>
      </c>
    </row>
    <row r="2" spans="1:5" x14ac:dyDescent="0.45">
      <c r="A2" s="2" t="s">
        <v>164</v>
      </c>
    </row>
    <row r="3" spans="1:5" x14ac:dyDescent="0.45">
      <c r="A3" s="2" t="s">
        <v>150</v>
      </c>
    </row>
    <row r="5" spans="1:5" x14ac:dyDescent="0.45">
      <c r="A5" s="3" t="s">
        <v>8</v>
      </c>
      <c r="B5" s="3" t="s">
        <v>159</v>
      </c>
      <c r="C5" s="3" t="s">
        <v>160</v>
      </c>
      <c r="D5" s="3" t="s">
        <v>165</v>
      </c>
      <c r="E5" s="3" t="s">
        <v>166</v>
      </c>
    </row>
    <row r="6" spans="1:5" x14ac:dyDescent="0.45">
      <c r="A6" s="4">
        <v>45627</v>
      </c>
      <c r="B6" s="5">
        <v>253703</v>
      </c>
      <c r="C6" s="5">
        <v>243438.77468414299</v>
      </c>
      <c r="D6" s="5">
        <v>11.768735810759701</v>
      </c>
      <c r="E6" s="5">
        <v>11.768735810759701</v>
      </c>
    </row>
    <row r="7" spans="1:5" x14ac:dyDescent="0.45">
      <c r="A7" s="4">
        <v>45658</v>
      </c>
      <c r="B7" s="5">
        <v>286363</v>
      </c>
      <c r="C7" s="5">
        <v>244374.64601347601</v>
      </c>
      <c r="D7" s="5">
        <v>48.142926522927503</v>
      </c>
      <c r="E7" s="5">
        <v>59.911662333687197</v>
      </c>
    </row>
    <row r="8" spans="1:5" x14ac:dyDescent="0.45">
      <c r="A8" s="4">
        <v>45689</v>
      </c>
      <c r="B8" s="5">
        <v>283623</v>
      </c>
      <c r="C8" s="5">
        <v>245310.51734280799</v>
      </c>
      <c r="D8" s="5">
        <v>43.928253011968202</v>
      </c>
      <c r="E8" s="5">
        <v>103.839915345655</v>
      </c>
    </row>
    <row r="9" spans="1:5" x14ac:dyDescent="0.45">
      <c r="A9" s="4">
        <v>45717</v>
      </c>
      <c r="B9" s="5">
        <v>301027</v>
      </c>
      <c r="C9" s="5">
        <v>246155.820478979</v>
      </c>
      <c r="D9" s="5">
        <v>62.914091958800697</v>
      </c>
      <c r="E9" s="5">
        <v>166.754007304456</v>
      </c>
    </row>
    <row r="10" spans="1:5" x14ac:dyDescent="0.45">
      <c r="A10" s="4">
        <v>45748</v>
      </c>
      <c r="B10" s="5">
        <v>241127</v>
      </c>
      <c r="C10" s="5">
        <v>247091.691808312</v>
      </c>
      <c r="D10" s="5">
        <v>-6.8389849135694103</v>
      </c>
      <c r="E10" s="5">
        <v>159.915022390887</v>
      </c>
    </row>
    <row r="11" spans="1:5" x14ac:dyDescent="0.45">
      <c r="A11" s="4">
        <v>45778</v>
      </c>
      <c r="B11" s="5">
        <v>241752</v>
      </c>
      <c r="C11" s="5">
        <v>247997.37373992399</v>
      </c>
      <c r="D11" s="5">
        <v>-7.1608086653231302</v>
      </c>
      <c r="E11" s="5">
        <v>152.754213725564</v>
      </c>
    </row>
    <row r="12" spans="1:5" x14ac:dyDescent="0.45">
      <c r="A12" s="4">
        <v>45809</v>
      </c>
      <c r="B12" s="5">
        <v>231317</v>
      </c>
      <c r="C12" s="5">
        <v>248933.24506925599</v>
      </c>
      <c r="D12" s="5">
        <v>-20.1984005434282</v>
      </c>
      <c r="E12" s="5">
        <v>132.55581318213501</v>
      </c>
    </row>
    <row r="13" spans="1:5" x14ac:dyDescent="0.45">
      <c r="A13" s="4">
        <v>45839</v>
      </c>
      <c r="B13" s="5">
        <v>246532</v>
      </c>
      <c r="C13" s="5">
        <v>249838.92700086799</v>
      </c>
      <c r="D13" s="5">
        <v>-3.7916500292095598</v>
      </c>
      <c r="E13" s="5">
        <v>128.76416315292599</v>
      </c>
    </row>
    <row r="14" spans="1:5" x14ac:dyDescent="0.45">
      <c r="A14" s="4">
        <v>45870</v>
      </c>
      <c r="B14" s="5">
        <v>229455</v>
      </c>
      <c r="C14" s="5">
        <v>250774.79833019999</v>
      </c>
      <c r="D14" s="5">
        <v>-24.444813550535301</v>
      </c>
      <c r="E14" s="5">
        <v>104.31934960239001</v>
      </c>
    </row>
    <row r="15" spans="1:5" x14ac:dyDescent="0.45">
      <c r="A15" s="4">
        <v>45901</v>
      </c>
      <c r="B15" s="5">
        <v>231646</v>
      </c>
      <c r="C15" s="5">
        <v>251710.66965953301</v>
      </c>
      <c r="D15" s="5">
        <v>-23.005710522391698</v>
      </c>
      <c r="E15" s="5">
        <v>81.313639079998794</v>
      </c>
    </row>
    <row r="16" spans="1:5" x14ac:dyDescent="0.45">
      <c r="A16" s="4">
        <v>45931</v>
      </c>
      <c r="B16" s="5">
        <v>221752</v>
      </c>
      <c r="C16" s="5">
        <v>252616.35159114501</v>
      </c>
      <c r="D16" s="5">
        <v>-35.388389154458302</v>
      </c>
      <c r="E16" s="5">
        <v>45.925249925540498</v>
      </c>
    </row>
    <row r="17" spans="1:5" x14ac:dyDescent="0.45">
      <c r="A17" s="6">
        <v>45962</v>
      </c>
      <c r="B17" s="7">
        <v>235688</v>
      </c>
      <c r="C17" s="7">
        <v>253552.22292047701</v>
      </c>
      <c r="D17" s="7">
        <v>-20.482726513302701</v>
      </c>
      <c r="E17" s="7">
        <v>25.442523412237801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9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28.73046875" customWidth="1"/>
    <col min="3" max="3" width="25.73046875" customWidth="1"/>
    <col min="4" max="4" width="43.73046875" customWidth="1"/>
  </cols>
  <sheetData>
    <row r="1" spans="1:4" x14ac:dyDescent="0.45">
      <c r="A1" s="1" t="s">
        <v>4</v>
      </c>
    </row>
    <row r="2" spans="1:4" x14ac:dyDescent="0.45">
      <c r="A2" s="2" t="s">
        <v>5</v>
      </c>
    </row>
    <row r="3" spans="1:4" x14ac:dyDescent="0.45">
      <c r="A3" s="2" t="s">
        <v>6</v>
      </c>
    </row>
    <row r="4" spans="1:4" x14ac:dyDescent="0.45">
      <c r="A4" s="2" t="s">
        <v>7</v>
      </c>
    </row>
    <row r="6" spans="1:4" x14ac:dyDescent="0.45">
      <c r="A6" s="3" t="s">
        <v>8</v>
      </c>
      <c r="B6" s="3" t="s">
        <v>9</v>
      </c>
      <c r="C6" s="3" t="s">
        <v>10</v>
      </c>
      <c r="D6" s="3" t="s">
        <v>11</v>
      </c>
    </row>
    <row r="7" spans="1:4" x14ac:dyDescent="0.45">
      <c r="A7" s="4">
        <v>43831</v>
      </c>
      <c r="B7" s="5">
        <v>6918</v>
      </c>
      <c r="C7" s="5">
        <v>8722.2724104647405</v>
      </c>
      <c r="D7" s="5">
        <v>7596.1423018430396</v>
      </c>
    </row>
    <row r="8" spans="1:4" x14ac:dyDescent="0.45">
      <c r="A8" s="4">
        <v>43862</v>
      </c>
      <c r="B8" s="5">
        <v>6286</v>
      </c>
      <c r="C8" s="5">
        <v>7903.7802673594197</v>
      </c>
      <c r="D8" s="5">
        <v>7596.1423018430396</v>
      </c>
    </row>
    <row r="9" spans="1:4" x14ac:dyDescent="0.45">
      <c r="A9" s="4">
        <v>43891</v>
      </c>
      <c r="B9" s="5">
        <v>4815</v>
      </c>
      <c r="C9" s="5">
        <v>6067.4055362919598</v>
      </c>
      <c r="D9" s="5">
        <v>7596.1423018430396</v>
      </c>
    </row>
    <row r="10" spans="1:4" x14ac:dyDescent="0.45">
      <c r="A10" s="4">
        <v>43922</v>
      </c>
      <c r="B10" s="5">
        <v>4114</v>
      </c>
      <c r="C10" s="5">
        <v>5218.9708918869401</v>
      </c>
      <c r="D10" s="5">
        <v>7596.1423018430396</v>
      </c>
    </row>
    <row r="11" spans="1:4" x14ac:dyDescent="0.45">
      <c r="A11" s="4">
        <v>43952</v>
      </c>
      <c r="B11" s="5">
        <v>3833</v>
      </c>
      <c r="C11" s="5">
        <v>4862.4028487406104</v>
      </c>
      <c r="D11" s="5">
        <v>7596.1423018430396</v>
      </c>
    </row>
    <row r="12" spans="1:4" x14ac:dyDescent="0.45">
      <c r="A12" s="4">
        <v>43983</v>
      </c>
      <c r="B12" s="5">
        <v>4480</v>
      </c>
      <c r="C12" s="5">
        <v>5652.2339670360798</v>
      </c>
      <c r="D12" s="5">
        <v>7596.1423018430396</v>
      </c>
    </row>
    <row r="13" spans="1:4" x14ac:dyDescent="0.45">
      <c r="A13" s="4">
        <v>44013</v>
      </c>
      <c r="B13" s="5">
        <v>5013</v>
      </c>
      <c r="C13" s="5">
        <v>6292.86755357949</v>
      </c>
      <c r="D13" s="5">
        <v>7596.1423018430396</v>
      </c>
    </row>
    <row r="14" spans="1:4" x14ac:dyDescent="0.45">
      <c r="A14" s="4">
        <v>44044</v>
      </c>
      <c r="B14" s="5">
        <v>5896</v>
      </c>
      <c r="C14" s="5">
        <v>7378.0415053978604</v>
      </c>
      <c r="D14" s="5">
        <v>7596.1423018430396</v>
      </c>
    </row>
    <row r="15" spans="1:4" x14ac:dyDescent="0.45">
      <c r="A15" s="4">
        <v>44075</v>
      </c>
      <c r="B15" s="5">
        <v>6049</v>
      </c>
      <c r="C15" s="5">
        <v>7558.9724450591702</v>
      </c>
      <c r="D15" s="5">
        <v>7596.1423018430396</v>
      </c>
    </row>
    <row r="16" spans="1:4" x14ac:dyDescent="0.45">
      <c r="A16" s="4">
        <v>44105</v>
      </c>
      <c r="B16" s="5">
        <v>6156</v>
      </c>
      <c r="C16" s="5">
        <v>7689.4914973040204</v>
      </c>
      <c r="D16" s="5">
        <v>7596.1423018430396</v>
      </c>
    </row>
    <row r="17" spans="1:4" x14ac:dyDescent="0.45">
      <c r="A17" s="4">
        <v>44136</v>
      </c>
      <c r="B17" s="5">
        <v>5965</v>
      </c>
      <c r="C17" s="5">
        <v>7455.4649174381002</v>
      </c>
      <c r="D17" s="5">
        <v>7596.1423018430396</v>
      </c>
    </row>
    <row r="18" spans="1:4" x14ac:dyDescent="0.45">
      <c r="A18" s="4">
        <v>44166</v>
      </c>
      <c r="B18" s="5">
        <v>6047</v>
      </c>
      <c r="C18" s="5">
        <v>7550.8451668880598</v>
      </c>
      <c r="D18" s="5">
        <v>7596.1423018430396</v>
      </c>
    </row>
    <row r="19" spans="1:4" x14ac:dyDescent="0.45">
      <c r="A19" s="4">
        <v>44197</v>
      </c>
      <c r="B19" s="5">
        <v>5871</v>
      </c>
      <c r="C19" s="5">
        <v>7300.0225244856301</v>
      </c>
      <c r="D19" s="5">
        <v>7596.1423018430396</v>
      </c>
    </row>
    <row r="20" spans="1:4" x14ac:dyDescent="0.45">
      <c r="A20" s="4">
        <v>44228</v>
      </c>
      <c r="B20" s="5">
        <v>6323</v>
      </c>
      <c r="C20" s="5">
        <v>7819.2354627510304</v>
      </c>
      <c r="D20" s="5">
        <v>7596.1423018430396</v>
      </c>
    </row>
    <row r="21" spans="1:4" x14ac:dyDescent="0.45">
      <c r="A21" s="4">
        <v>44256</v>
      </c>
      <c r="B21" s="5">
        <v>6275</v>
      </c>
      <c r="C21" s="5">
        <v>7705.2983082713899</v>
      </c>
      <c r="D21" s="5">
        <v>7596.1423018430396</v>
      </c>
    </row>
    <row r="22" spans="1:4" x14ac:dyDescent="0.45">
      <c r="A22" s="4">
        <v>44287</v>
      </c>
      <c r="B22" s="5">
        <v>7128</v>
      </c>
      <c r="C22" s="5">
        <v>8681.3762609809291</v>
      </c>
      <c r="D22" s="5">
        <v>7596.1423018430396</v>
      </c>
    </row>
    <row r="23" spans="1:4" x14ac:dyDescent="0.45">
      <c r="A23" s="4">
        <v>44317</v>
      </c>
      <c r="B23" s="5">
        <v>6433</v>
      </c>
      <c r="C23" s="5">
        <v>7772.6039339512299</v>
      </c>
      <c r="D23" s="5">
        <v>7596.1423018430396</v>
      </c>
    </row>
    <row r="24" spans="1:4" x14ac:dyDescent="0.45">
      <c r="A24" s="4">
        <v>44348</v>
      </c>
      <c r="B24" s="5">
        <v>7150</v>
      </c>
      <c r="C24" s="5">
        <v>8559.3891702491001</v>
      </c>
      <c r="D24" s="5">
        <v>7596.1423018430396</v>
      </c>
    </row>
    <row r="25" spans="1:4" x14ac:dyDescent="0.45">
      <c r="A25" s="4">
        <v>44378</v>
      </c>
      <c r="B25" s="5">
        <v>7509</v>
      </c>
      <c r="C25" s="5">
        <v>8946.1187899034103</v>
      </c>
      <c r="D25" s="5">
        <v>7596.1423018430396</v>
      </c>
    </row>
    <row r="26" spans="1:4" x14ac:dyDescent="0.45">
      <c r="A26" s="4">
        <v>44409</v>
      </c>
      <c r="B26" s="5">
        <v>7270</v>
      </c>
      <c r="C26" s="5">
        <v>8643.5207462888393</v>
      </c>
      <c r="D26" s="5">
        <v>7596.1423018430396</v>
      </c>
    </row>
    <row r="27" spans="1:4" x14ac:dyDescent="0.45">
      <c r="A27" s="4">
        <v>44440</v>
      </c>
      <c r="B27" s="5">
        <v>7857</v>
      </c>
      <c r="C27" s="5">
        <v>9316.1203164303206</v>
      </c>
      <c r="D27" s="5">
        <v>7596.1423018430396</v>
      </c>
    </row>
    <row r="28" spans="1:4" x14ac:dyDescent="0.45">
      <c r="A28" s="4">
        <v>44470</v>
      </c>
      <c r="B28" s="5">
        <v>7770</v>
      </c>
      <c r="C28" s="5">
        <v>9137.0518711879395</v>
      </c>
      <c r="D28" s="5">
        <v>7596.1423018430396</v>
      </c>
    </row>
    <row r="29" spans="1:4" x14ac:dyDescent="0.45">
      <c r="A29" s="4">
        <v>44501</v>
      </c>
      <c r="B29" s="5">
        <v>7816</v>
      </c>
      <c r="C29" s="5">
        <v>9146.20588023659</v>
      </c>
      <c r="D29" s="5">
        <v>7596.1423018430396</v>
      </c>
    </row>
    <row r="30" spans="1:4" x14ac:dyDescent="0.45">
      <c r="A30" s="4">
        <v>44531</v>
      </c>
      <c r="B30" s="5">
        <v>8187</v>
      </c>
      <c r="C30" s="5">
        <v>9551.0007962640193</v>
      </c>
      <c r="D30" s="5">
        <v>7596.1423018430396</v>
      </c>
    </row>
    <row r="31" spans="1:4" x14ac:dyDescent="0.45">
      <c r="A31" s="4">
        <v>44562</v>
      </c>
      <c r="B31" s="5">
        <v>8587</v>
      </c>
      <c r="C31" s="5">
        <v>9934.0522571741603</v>
      </c>
      <c r="D31" s="5">
        <v>7596.1423018430396</v>
      </c>
    </row>
    <row r="32" spans="1:4" x14ac:dyDescent="0.45">
      <c r="A32" s="4">
        <v>44593</v>
      </c>
      <c r="B32" s="5">
        <v>8049</v>
      </c>
      <c r="C32" s="5">
        <v>9227.3729645138101</v>
      </c>
      <c r="D32" s="5">
        <v>7596.1423018430396</v>
      </c>
    </row>
    <row r="33" spans="1:4" x14ac:dyDescent="0.45">
      <c r="A33" s="4">
        <v>44621</v>
      </c>
      <c r="B33" s="5">
        <v>8151</v>
      </c>
      <c r="C33" s="5">
        <v>9221.1901469196891</v>
      </c>
      <c r="D33" s="5">
        <v>7596.1423018430396</v>
      </c>
    </row>
    <row r="34" spans="1:4" x14ac:dyDescent="0.45">
      <c r="A34" s="4">
        <v>44652</v>
      </c>
      <c r="B34" s="5">
        <v>9162</v>
      </c>
      <c r="C34" s="5">
        <v>10307.3886458049</v>
      </c>
      <c r="D34" s="5">
        <v>7596.1423018430396</v>
      </c>
    </row>
    <row r="35" spans="1:4" x14ac:dyDescent="0.45">
      <c r="A35" s="4">
        <v>44682</v>
      </c>
      <c r="B35" s="5">
        <v>8095</v>
      </c>
      <c r="C35" s="5">
        <v>9007.7008922462192</v>
      </c>
      <c r="D35" s="5">
        <v>7596.1423018430396</v>
      </c>
    </row>
    <row r="36" spans="1:4" x14ac:dyDescent="0.45">
      <c r="A36" s="4">
        <v>44713</v>
      </c>
      <c r="B36" s="5">
        <v>8364</v>
      </c>
      <c r="C36" s="5">
        <v>9180.9204788212392</v>
      </c>
      <c r="D36" s="5">
        <v>7596.1423018430396</v>
      </c>
    </row>
    <row r="37" spans="1:4" x14ac:dyDescent="0.45">
      <c r="A37" s="4">
        <v>44743</v>
      </c>
      <c r="B37" s="5">
        <v>8530</v>
      </c>
      <c r="C37" s="5">
        <v>9364.2399654376295</v>
      </c>
      <c r="D37" s="5">
        <v>7596.1423018430396</v>
      </c>
    </row>
    <row r="38" spans="1:4" x14ac:dyDescent="0.45">
      <c r="A38" s="4">
        <v>44774</v>
      </c>
      <c r="B38" s="5">
        <v>8456</v>
      </c>
      <c r="C38" s="5">
        <v>9286.2937694777702</v>
      </c>
      <c r="D38" s="5">
        <v>7596.1423018430396</v>
      </c>
    </row>
    <row r="39" spans="1:4" x14ac:dyDescent="0.45">
      <c r="A39" s="4">
        <v>44805</v>
      </c>
      <c r="B39" s="5">
        <v>8741</v>
      </c>
      <c r="C39" s="5">
        <v>9578.6762216651805</v>
      </c>
      <c r="D39" s="5">
        <v>7596.1423018430396</v>
      </c>
    </row>
    <row r="40" spans="1:4" x14ac:dyDescent="0.45">
      <c r="A40" s="4">
        <v>44835</v>
      </c>
      <c r="B40" s="5">
        <v>8163</v>
      </c>
      <c r="C40" s="5">
        <v>8909.1448532273898</v>
      </c>
      <c r="D40" s="5">
        <v>7596.1423018430396</v>
      </c>
    </row>
    <row r="41" spans="1:4" x14ac:dyDescent="0.45">
      <c r="A41" s="4">
        <v>44866</v>
      </c>
      <c r="B41" s="5">
        <v>7171</v>
      </c>
      <c r="C41" s="5">
        <v>7834.3833180500596</v>
      </c>
      <c r="D41" s="5">
        <v>7596.1423018430396</v>
      </c>
    </row>
    <row r="42" spans="1:4" x14ac:dyDescent="0.45">
      <c r="A42" s="4">
        <v>44896</v>
      </c>
      <c r="B42" s="5">
        <v>6552</v>
      </c>
      <c r="C42" s="5">
        <v>7180.1638965353404</v>
      </c>
      <c r="D42" s="5">
        <v>7596.1423018430396</v>
      </c>
    </row>
    <row r="43" spans="1:4" x14ac:dyDescent="0.45">
      <c r="A43" s="4">
        <v>44927</v>
      </c>
      <c r="B43" s="5">
        <v>6838</v>
      </c>
      <c r="C43" s="5">
        <v>7434.1450546511996</v>
      </c>
      <c r="D43" s="5">
        <v>7596.1423018430396</v>
      </c>
    </row>
    <row r="44" spans="1:4" x14ac:dyDescent="0.45">
      <c r="A44" s="4">
        <v>44958</v>
      </c>
      <c r="B44" s="5">
        <v>6349</v>
      </c>
      <c r="C44" s="5">
        <v>6864.19674245446</v>
      </c>
      <c r="D44" s="5">
        <v>7596.1423018430396</v>
      </c>
    </row>
    <row r="45" spans="1:4" x14ac:dyDescent="0.45">
      <c r="A45" s="4">
        <v>44986</v>
      </c>
      <c r="B45" s="5">
        <v>6152</v>
      </c>
      <c r="C45" s="5">
        <v>6629.2632555427399</v>
      </c>
      <c r="D45" s="5">
        <v>7596.1423018430396</v>
      </c>
    </row>
    <row r="46" spans="1:4" x14ac:dyDescent="0.45">
      <c r="A46" s="4">
        <v>45017</v>
      </c>
      <c r="B46" s="5">
        <v>6350</v>
      </c>
      <c r="C46" s="5">
        <v>6808.1809581260704</v>
      </c>
      <c r="D46" s="5">
        <v>7596.1423018430396</v>
      </c>
    </row>
    <row r="47" spans="1:4" x14ac:dyDescent="0.45">
      <c r="A47" s="4">
        <v>45047</v>
      </c>
      <c r="B47" s="5">
        <v>6373</v>
      </c>
      <c r="C47" s="5">
        <v>6815.6756749647302</v>
      </c>
      <c r="D47" s="5">
        <v>7596.1423018430396</v>
      </c>
    </row>
    <row r="48" spans="1:4" x14ac:dyDescent="0.45">
      <c r="A48" s="4">
        <v>45078</v>
      </c>
      <c r="B48" s="5">
        <v>6475</v>
      </c>
      <c r="C48" s="5">
        <v>6902.4732144905602</v>
      </c>
      <c r="D48" s="5">
        <v>7596.1423018430396</v>
      </c>
    </row>
    <row r="49" spans="1:4" x14ac:dyDescent="0.45">
      <c r="A49" s="4">
        <v>45108</v>
      </c>
      <c r="B49" s="5">
        <v>6910</v>
      </c>
      <c r="C49" s="5">
        <v>7352.16712300984</v>
      </c>
      <c r="D49" s="5">
        <v>7596.1423018430396</v>
      </c>
    </row>
    <row r="50" spans="1:4" x14ac:dyDescent="0.45">
      <c r="A50" s="4">
        <v>45139</v>
      </c>
      <c r="B50" s="5">
        <v>6325</v>
      </c>
      <c r="C50" s="5">
        <v>6700.4712955905998</v>
      </c>
      <c r="D50" s="5">
        <v>7596.1423018430396</v>
      </c>
    </row>
    <row r="51" spans="1:4" x14ac:dyDescent="0.45">
      <c r="A51" s="4">
        <v>45170</v>
      </c>
      <c r="B51" s="5">
        <v>6678</v>
      </c>
      <c r="C51" s="5">
        <v>7056.8891545831702</v>
      </c>
      <c r="D51" s="5">
        <v>7596.1423018430396</v>
      </c>
    </row>
    <row r="52" spans="1:4" x14ac:dyDescent="0.45">
      <c r="A52" s="4">
        <v>45200</v>
      </c>
      <c r="B52" s="5">
        <v>6903</v>
      </c>
      <c r="C52" s="5">
        <v>7297.4526555964003</v>
      </c>
      <c r="D52" s="5">
        <v>7596.1423018430396</v>
      </c>
    </row>
    <row r="53" spans="1:4" x14ac:dyDescent="0.45">
      <c r="A53" s="4">
        <v>45231</v>
      </c>
      <c r="B53" s="5">
        <v>6296</v>
      </c>
      <c r="C53" s="5">
        <v>6669.2067181022003</v>
      </c>
      <c r="D53" s="5">
        <v>7596.1423018430396</v>
      </c>
    </row>
    <row r="54" spans="1:4" x14ac:dyDescent="0.45">
      <c r="A54" s="4">
        <v>45261</v>
      </c>
      <c r="B54" s="5">
        <v>5744</v>
      </c>
      <c r="C54" s="5">
        <v>6090.5357787876601</v>
      </c>
      <c r="D54" s="5">
        <v>7596.1423018430396</v>
      </c>
    </row>
    <row r="55" spans="1:4" x14ac:dyDescent="0.45">
      <c r="A55" s="4">
        <v>45292</v>
      </c>
      <c r="B55" s="5">
        <v>6477</v>
      </c>
      <c r="C55" s="5">
        <v>6830.5482642007401</v>
      </c>
      <c r="D55" s="5">
        <v>7596.1423018430396</v>
      </c>
    </row>
    <row r="56" spans="1:4" x14ac:dyDescent="0.45">
      <c r="A56" s="4">
        <v>45323</v>
      </c>
      <c r="B56" s="5">
        <v>6208</v>
      </c>
      <c r="C56" s="5">
        <v>6506.5911847541001</v>
      </c>
      <c r="D56" s="5">
        <v>7596.1423018430396</v>
      </c>
    </row>
    <row r="57" spans="1:4" x14ac:dyDescent="0.45">
      <c r="A57" s="4">
        <v>45352</v>
      </c>
      <c r="B57" s="5">
        <v>6064</v>
      </c>
      <c r="C57" s="5">
        <v>6314.8448702022197</v>
      </c>
      <c r="D57" s="5">
        <v>7596.1423018430396</v>
      </c>
    </row>
    <row r="58" spans="1:4" x14ac:dyDescent="0.45">
      <c r="A58" s="4">
        <v>45383</v>
      </c>
      <c r="B58" s="5">
        <v>6367</v>
      </c>
      <c r="C58" s="5">
        <v>6604.6649444423201</v>
      </c>
      <c r="D58" s="5">
        <v>7596.1423018430396</v>
      </c>
    </row>
    <row r="59" spans="1:4" x14ac:dyDescent="0.45">
      <c r="A59" s="4">
        <v>45413</v>
      </c>
      <c r="B59" s="5">
        <v>5225</v>
      </c>
      <c r="C59" s="5">
        <v>5411.0456619405304</v>
      </c>
      <c r="D59" s="5">
        <v>7596.1423018430396</v>
      </c>
    </row>
    <row r="60" spans="1:4" x14ac:dyDescent="0.45">
      <c r="A60" s="4">
        <v>45444</v>
      </c>
      <c r="B60" s="5">
        <v>6323</v>
      </c>
      <c r="C60" s="5">
        <v>6545.9326680989898</v>
      </c>
      <c r="D60" s="5">
        <v>7596.1423018430396</v>
      </c>
    </row>
    <row r="61" spans="1:4" x14ac:dyDescent="0.45">
      <c r="A61" s="4">
        <v>45474</v>
      </c>
      <c r="B61" s="5">
        <v>7133</v>
      </c>
      <c r="C61" s="5">
        <v>7375.9220321739704</v>
      </c>
      <c r="D61" s="5">
        <v>7596.1423018430396</v>
      </c>
    </row>
    <row r="62" spans="1:4" x14ac:dyDescent="0.45">
      <c r="A62" s="4">
        <v>45505</v>
      </c>
      <c r="B62" s="5">
        <v>7047</v>
      </c>
      <c r="C62" s="5">
        <v>7281.0672435482002</v>
      </c>
      <c r="D62" s="5">
        <v>7596.1423018430396</v>
      </c>
    </row>
    <row r="63" spans="1:4" x14ac:dyDescent="0.45">
      <c r="A63" s="4">
        <v>45536</v>
      </c>
      <c r="B63" s="5">
        <v>7249</v>
      </c>
      <c r="C63" s="5">
        <v>7477.7807491888698</v>
      </c>
      <c r="D63" s="5">
        <v>7596.1423018430396</v>
      </c>
    </row>
    <row r="64" spans="1:4" x14ac:dyDescent="0.45">
      <c r="A64" s="4">
        <v>45566</v>
      </c>
      <c r="B64" s="5">
        <v>7297</v>
      </c>
      <c r="C64" s="5">
        <v>7518.6395787926404</v>
      </c>
      <c r="D64" s="5">
        <v>7596.1423018430396</v>
      </c>
    </row>
    <row r="65" spans="1:4" x14ac:dyDescent="0.45">
      <c r="A65" s="4">
        <v>45597</v>
      </c>
      <c r="B65" s="5">
        <v>6712</v>
      </c>
      <c r="C65" s="5">
        <v>6919.6192118367098</v>
      </c>
      <c r="D65" s="5">
        <v>7596.1423018430396</v>
      </c>
    </row>
    <row r="66" spans="1:4" x14ac:dyDescent="0.45">
      <c r="A66" s="4">
        <v>45627</v>
      </c>
      <c r="B66" s="5">
        <v>6814</v>
      </c>
      <c r="C66" s="5">
        <v>7022.2814213969996</v>
      </c>
      <c r="D66" s="5">
        <v>7596.1423018430396</v>
      </c>
    </row>
    <row r="67" spans="1:4" x14ac:dyDescent="0.45">
      <c r="A67" s="4">
        <v>45658</v>
      </c>
      <c r="B67" s="5">
        <v>7341</v>
      </c>
      <c r="C67" s="5">
        <v>7516.1879176884304</v>
      </c>
      <c r="D67" s="5">
        <v>7596.1423018430396</v>
      </c>
    </row>
    <row r="68" spans="1:4" x14ac:dyDescent="0.45">
      <c r="A68" s="4">
        <v>45689</v>
      </c>
      <c r="B68" s="5">
        <v>7247</v>
      </c>
      <c r="C68" s="5">
        <v>7387.1332259419196</v>
      </c>
      <c r="D68" s="5">
        <v>7596.1423018430396</v>
      </c>
    </row>
    <row r="69" spans="1:4" x14ac:dyDescent="0.45">
      <c r="A69" s="4">
        <v>45717</v>
      </c>
      <c r="B69" s="5">
        <v>8168</v>
      </c>
      <c r="C69" s="5">
        <v>8307.2753073023996</v>
      </c>
      <c r="D69" s="5">
        <v>7596.1423018430396</v>
      </c>
    </row>
    <row r="70" spans="1:4" x14ac:dyDescent="0.45">
      <c r="A70" s="4">
        <v>45748</v>
      </c>
      <c r="B70" s="5">
        <v>15634</v>
      </c>
      <c r="C70" s="5">
        <v>15851.212668526599</v>
      </c>
      <c r="D70" s="5">
        <v>7596.1423018430396</v>
      </c>
    </row>
    <row r="71" spans="1:4" x14ac:dyDescent="0.45">
      <c r="A71" s="4">
        <v>45778</v>
      </c>
      <c r="B71" s="5">
        <v>22173</v>
      </c>
      <c r="C71" s="5">
        <v>22434.2077551211</v>
      </c>
      <c r="D71" s="5">
        <v>7596.1423018430396</v>
      </c>
    </row>
    <row r="72" spans="1:4" x14ac:dyDescent="0.45">
      <c r="A72" s="4">
        <v>45809</v>
      </c>
      <c r="B72" s="5">
        <v>26632</v>
      </c>
      <c r="C72" s="5">
        <v>26854.180337982601</v>
      </c>
      <c r="D72" s="5">
        <v>7596.1423018430396</v>
      </c>
    </row>
    <row r="73" spans="1:4" x14ac:dyDescent="0.45">
      <c r="A73" s="4">
        <v>45839</v>
      </c>
      <c r="B73" s="5">
        <v>27670</v>
      </c>
      <c r="C73" s="5">
        <v>27858.779004977601</v>
      </c>
      <c r="D73" s="5">
        <v>7596.1423018430396</v>
      </c>
    </row>
    <row r="74" spans="1:4" x14ac:dyDescent="0.45">
      <c r="A74" s="4">
        <v>45870</v>
      </c>
      <c r="B74" s="5">
        <v>29503</v>
      </c>
      <c r="C74" s="5">
        <v>29619.199434525999</v>
      </c>
      <c r="D74" s="5">
        <v>7596.1423018430396</v>
      </c>
    </row>
    <row r="75" spans="1:4" x14ac:dyDescent="0.45">
      <c r="A75" s="4">
        <v>45901</v>
      </c>
      <c r="B75" s="5">
        <v>29675</v>
      </c>
      <c r="C75" s="5">
        <v>29716.296490147801</v>
      </c>
      <c r="D75" s="5">
        <v>7596.1423018430396</v>
      </c>
    </row>
    <row r="76" spans="1:4" x14ac:dyDescent="0.45">
      <c r="A76" s="4">
        <v>45931</v>
      </c>
      <c r="B76" s="5">
        <v>31354</v>
      </c>
      <c r="C76" s="5">
        <v>31430.437581096001</v>
      </c>
      <c r="D76" s="5">
        <v>7596.1423018430396</v>
      </c>
    </row>
    <row r="77" spans="1:4" x14ac:dyDescent="0.45">
      <c r="A77" s="4">
        <v>45962</v>
      </c>
      <c r="B77" s="5">
        <v>30756</v>
      </c>
      <c r="C77" s="5">
        <v>30863.2259211038</v>
      </c>
      <c r="D77" s="5">
        <v>7596.1423018430396</v>
      </c>
    </row>
    <row r="78" spans="1:4" x14ac:dyDescent="0.45">
      <c r="A78" s="4">
        <v>45992</v>
      </c>
      <c r="B78" s="5">
        <v>27892</v>
      </c>
      <c r="C78" s="5">
        <v>27995.114345139998</v>
      </c>
      <c r="D78" s="5">
        <v>7596.1423018430396</v>
      </c>
    </row>
    <row r="79" spans="1:4" x14ac:dyDescent="0.45">
      <c r="A79" s="6">
        <v>46023</v>
      </c>
      <c r="B79" s="7">
        <v>27742</v>
      </c>
      <c r="C79" s="7">
        <v>27742</v>
      </c>
      <c r="D79" s="7">
        <v>7596.1423018430396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0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38.73046875" customWidth="1"/>
    <col min="3" max="5" width="29.73046875" customWidth="1"/>
    <col min="6" max="6" width="41.73046875" customWidth="1"/>
    <col min="7" max="9" width="32.73046875" customWidth="1"/>
    <col min="10" max="10" width="18.73046875" customWidth="1"/>
  </cols>
  <sheetData>
    <row r="1" spans="1:10" x14ac:dyDescent="0.45">
      <c r="A1" s="1" t="s">
        <v>167</v>
      </c>
    </row>
    <row r="2" spans="1:10" x14ac:dyDescent="0.45">
      <c r="A2" s="2" t="s">
        <v>168</v>
      </c>
    </row>
    <row r="3" spans="1:10" x14ac:dyDescent="0.45">
      <c r="A3" s="2" t="s">
        <v>19</v>
      </c>
    </row>
    <row r="5" spans="1:10" x14ac:dyDescent="0.45">
      <c r="A5" s="3" t="s">
        <v>8</v>
      </c>
      <c r="B5" s="3" t="s">
        <v>20</v>
      </c>
      <c r="C5" s="3" t="s">
        <v>169</v>
      </c>
      <c r="D5" s="3" t="s">
        <v>22</v>
      </c>
      <c r="E5" s="3" t="s">
        <v>23</v>
      </c>
      <c r="F5" s="3" t="s">
        <v>24</v>
      </c>
      <c r="G5" s="3" t="s">
        <v>170</v>
      </c>
      <c r="H5" s="3" t="s">
        <v>26</v>
      </c>
      <c r="I5" s="3" t="s">
        <v>27</v>
      </c>
      <c r="J5" s="3" t="s">
        <v>28</v>
      </c>
    </row>
    <row r="6" spans="1:10" x14ac:dyDescent="0.45">
      <c r="A6" s="4">
        <v>44927</v>
      </c>
      <c r="B6" s="5">
        <v>100.693736917178</v>
      </c>
      <c r="C6" s="5">
        <v>100.92968518895</v>
      </c>
      <c r="D6" s="5">
        <v>100.601424908979</v>
      </c>
      <c r="E6" s="5">
        <v>101.259016575136</v>
      </c>
      <c r="F6" s="5">
        <v>103.84923511234901</v>
      </c>
      <c r="G6" s="5">
        <v>104.193354593693</v>
      </c>
      <c r="H6" s="5">
        <v>103.694733127383</v>
      </c>
      <c r="I6" s="5">
        <v>104.694373707011</v>
      </c>
      <c r="J6" s="8" t="b">
        <v>0</v>
      </c>
    </row>
    <row r="7" spans="1:10" x14ac:dyDescent="0.45">
      <c r="A7" s="4">
        <v>44958</v>
      </c>
      <c r="B7" s="5">
        <v>100.88175907230099</v>
      </c>
      <c r="C7" s="5">
        <v>100.888331097064</v>
      </c>
      <c r="D7" s="5">
        <v>100.57471399069399</v>
      </c>
      <c r="E7" s="5">
        <v>101.20292613999</v>
      </c>
      <c r="F7" s="5">
        <v>103.881661770877</v>
      </c>
      <c r="G7" s="5">
        <v>104.003980856891</v>
      </c>
      <c r="H7" s="5">
        <v>103.528256830621</v>
      </c>
      <c r="I7" s="5">
        <v>104.48189088876001</v>
      </c>
      <c r="J7" s="8" t="b">
        <v>0</v>
      </c>
    </row>
    <row r="8" spans="1:10" x14ac:dyDescent="0.45">
      <c r="A8" s="4">
        <v>44986</v>
      </c>
      <c r="B8" s="5">
        <v>101.090158012708</v>
      </c>
      <c r="C8" s="5">
        <v>100.85099357806401</v>
      </c>
      <c r="D8" s="5">
        <v>100.55059409582999</v>
      </c>
      <c r="E8" s="5">
        <v>101.15229051743999</v>
      </c>
      <c r="F8" s="5">
        <v>103.75863121352</v>
      </c>
      <c r="G8" s="5">
        <v>103.833229467584</v>
      </c>
      <c r="H8" s="5">
        <v>103.378120878282</v>
      </c>
      <c r="I8" s="5">
        <v>104.29034161263201</v>
      </c>
      <c r="J8" s="8" t="b">
        <v>0</v>
      </c>
    </row>
    <row r="9" spans="1:10" x14ac:dyDescent="0.45">
      <c r="A9" s="4">
        <v>45017</v>
      </c>
      <c r="B9" s="5">
        <v>101.164255413741</v>
      </c>
      <c r="C9" s="5">
        <v>100.809671728626</v>
      </c>
      <c r="D9" s="5">
        <v>100.523896673753</v>
      </c>
      <c r="E9" s="5">
        <v>101.096259201089</v>
      </c>
      <c r="F9" s="5">
        <v>103.796780223553</v>
      </c>
      <c r="G9" s="5">
        <v>103.64451026619901</v>
      </c>
      <c r="H9" s="5">
        <v>103.21215288539599</v>
      </c>
      <c r="I9" s="5">
        <v>104.078678799077</v>
      </c>
      <c r="J9" s="8" t="b">
        <v>0</v>
      </c>
    </row>
    <row r="10" spans="1:10" x14ac:dyDescent="0.45">
      <c r="A10" s="4">
        <v>45047</v>
      </c>
      <c r="B10" s="5">
        <v>101.470833410518</v>
      </c>
      <c r="C10" s="5">
        <v>100.769698962589</v>
      </c>
      <c r="D10" s="5">
        <v>100.49806720805</v>
      </c>
      <c r="E10" s="5">
        <v>101.042064898511</v>
      </c>
      <c r="F10" s="5">
        <v>103.950329988937</v>
      </c>
      <c r="G10" s="5">
        <v>103.46220537033599</v>
      </c>
      <c r="H10" s="5">
        <v>103.05179240152999</v>
      </c>
      <c r="I10" s="5">
        <v>103.874252845453</v>
      </c>
      <c r="J10" s="8" t="b">
        <v>0</v>
      </c>
    </row>
    <row r="11" spans="1:10" x14ac:dyDescent="0.45">
      <c r="A11" s="4">
        <v>45078</v>
      </c>
      <c r="B11" s="5">
        <v>101.292073430524</v>
      </c>
      <c r="C11" s="5">
        <v>100.728410422132</v>
      </c>
      <c r="D11" s="5">
        <v>100.471383732509</v>
      </c>
      <c r="E11" s="5">
        <v>100.98609463946801</v>
      </c>
      <c r="F11" s="5">
        <v>103.561210086598</v>
      </c>
      <c r="G11" s="5">
        <v>103.274160513491</v>
      </c>
      <c r="H11" s="5">
        <v>102.886348311398</v>
      </c>
      <c r="I11" s="5">
        <v>103.663434506255</v>
      </c>
      <c r="J11" s="8" t="b">
        <v>0</v>
      </c>
    </row>
    <row r="12" spans="1:10" x14ac:dyDescent="0.45">
      <c r="A12" s="4">
        <v>45108</v>
      </c>
      <c r="B12" s="5">
        <v>100.84285793675799</v>
      </c>
      <c r="C12" s="5">
        <v>100.688469877599</v>
      </c>
      <c r="D12" s="5">
        <v>100.44556775992901</v>
      </c>
      <c r="E12" s="5">
        <v>100.931959392404</v>
      </c>
      <c r="F12" s="5">
        <v>102.872620455499</v>
      </c>
      <c r="G12" s="5">
        <v>103.092507042126</v>
      </c>
      <c r="H12" s="5">
        <v>102.72649402934699</v>
      </c>
      <c r="I12" s="5">
        <v>103.459824153977</v>
      </c>
      <c r="J12" s="8" t="b">
        <v>0</v>
      </c>
    </row>
    <row r="13" spans="1:10" x14ac:dyDescent="0.45">
      <c r="A13" s="4">
        <v>45139</v>
      </c>
      <c r="B13" s="5">
        <v>100.77061297074999</v>
      </c>
      <c r="C13" s="5">
        <v>100.647214619273</v>
      </c>
      <c r="D13" s="5">
        <v>100.418898223638</v>
      </c>
      <c r="E13" s="5">
        <v>100.876050124134</v>
      </c>
      <c r="F13" s="5">
        <v>102.497806431923</v>
      </c>
      <c r="G13" s="5">
        <v>102.905134120206</v>
      </c>
      <c r="H13" s="5">
        <v>102.561572188193</v>
      </c>
      <c r="I13" s="5">
        <v>103.249846919923</v>
      </c>
      <c r="J13" s="8" t="b">
        <v>0</v>
      </c>
    </row>
    <row r="14" spans="1:10" x14ac:dyDescent="0.45">
      <c r="A14" s="4">
        <v>45170</v>
      </c>
      <c r="B14" s="5">
        <v>100.67336013189301</v>
      </c>
      <c r="C14" s="5">
        <v>100.605976264535</v>
      </c>
      <c r="D14" s="5">
        <v>100.392235768438</v>
      </c>
      <c r="E14" s="5">
        <v>100.820171825701</v>
      </c>
      <c r="F14" s="5">
        <v>102.374775874566</v>
      </c>
      <c r="G14" s="5">
        <v>102.718101752734</v>
      </c>
      <c r="H14" s="5">
        <v>102.396915120153</v>
      </c>
      <c r="I14" s="5">
        <v>103.04029584587001</v>
      </c>
      <c r="J14" s="8" t="b">
        <v>0</v>
      </c>
    </row>
    <row r="15" spans="1:10" x14ac:dyDescent="0.45">
      <c r="A15" s="4">
        <v>45200</v>
      </c>
      <c r="B15" s="5">
        <v>100.833595761629</v>
      </c>
      <c r="C15" s="5">
        <v>100.566084267248</v>
      </c>
      <c r="D15" s="5">
        <v>100.366440132809</v>
      </c>
      <c r="E15" s="5">
        <v>100.766125524275</v>
      </c>
      <c r="F15" s="5">
        <v>102.24506924045301</v>
      </c>
      <c r="G15" s="5">
        <v>102.53742635762499</v>
      </c>
      <c r="H15" s="5">
        <v>102.23782126932301</v>
      </c>
      <c r="I15" s="5">
        <v>102.837909430295</v>
      </c>
      <c r="J15" s="8" t="b">
        <v>0</v>
      </c>
    </row>
    <row r="16" spans="1:10" x14ac:dyDescent="0.45">
      <c r="A16" s="4">
        <v>45231</v>
      </c>
      <c r="B16" s="5">
        <v>100.462182538947</v>
      </c>
      <c r="C16" s="5">
        <v>100.524879154187</v>
      </c>
      <c r="D16" s="5">
        <v>100.339791605879</v>
      </c>
      <c r="E16" s="5">
        <v>100.710308116405</v>
      </c>
      <c r="F16" s="5">
        <v>101.72338152824901</v>
      </c>
      <c r="G16" s="5">
        <v>102.35106230718</v>
      </c>
      <c r="H16" s="5">
        <v>102.07368396590699</v>
      </c>
      <c r="I16" s="5">
        <v>102.62919440536</v>
      </c>
      <c r="J16" s="8" t="b">
        <v>0</v>
      </c>
    </row>
    <row r="17" spans="1:10" x14ac:dyDescent="0.45">
      <c r="A17" s="4">
        <v>45261</v>
      </c>
      <c r="B17" s="5">
        <v>100.203767852843</v>
      </c>
      <c r="C17" s="5">
        <v>100.485019313297</v>
      </c>
      <c r="D17" s="5">
        <v>100.314009445699</v>
      </c>
      <c r="E17" s="5">
        <v>100.656320709216</v>
      </c>
      <c r="F17" s="5">
        <v>101.28180673711501</v>
      </c>
      <c r="G17" s="5">
        <v>102.171032513924</v>
      </c>
      <c r="H17" s="5">
        <v>101.91509231857501</v>
      </c>
      <c r="I17" s="5">
        <v>102.427615453955</v>
      </c>
      <c r="J17" s="8" t="b">
        <v>0</v>
      </c>
    </row>
    <row r="18" spans="1:10" x14ac:dyDescent="0.45">
      <c r="A18" s="4">
        <v>45292</v>
      </c>
      <c r="B18" s="5">
        <v>100.166719152326</v>
      </c>
      <c r="C18" s="5">
        <v>100.443847415118</v>
      </c>
      <c r="D18" s="5">
        <v>100.287374839763</v>
      </c>
      <c r="E18" s="5">
        <v>100.600564125559</v>
      </c>
      <c r="F18" s="5">
        <v>101.477320413535</v>
      </c>
      <c r="G18" s="5">
        <v>101.985334392431</v>
      </c>
      <c r="H18" s="5">
        <v>101.75147313907</v>
      </c>
      <c r="I18" s="5">
        <v>102.219733142539</v>
      </c>
      <c r="J18" s="8" t="b">
        <v>0</v>
      </c>
    </row>
    <row r="19" spans="1:10" x14ac:dyDescent="0.45">
      <c r="A19" s="4">
        <v>45323</v>
      </c>
      <c r="B19" s="5">
        <v>100.481633106719</v>
      </c>
      <c r="C19" s="5">
        <v>100.402692386371</v>
      </c>
      <c r="D19" s="5">
        <v>100.26074730564299</v>
      </c>
      <c r="E19" s="5">
        <v>100.544838427161</v>
      </c>
      <c r="F19" s="5">
        <v>101.730057605005</v>
      </c>
      <c r="G19" s="5">
        <v>101.799973781399</v>
      </c>
      <c r="H19" s="5">
        <v>101.588116641325</v>
      </c>
      <c r="I19" s="5">
        <v>102.012272739368</v>
      </c>
      <c r="J19" s="8" t="b">
        <v>0</v>
      </c>
    </row>
    <row r="20" spans="1:10" x14ac:dyDescent="0.45">
      <c r="A20" s="4">
        <v>45352</v>
      </c>
      <c r="B20" s="5">
        <v>100.58536946816599</v>
      </c>
      <c r="C20" s="5">
        <v>100.364207786661</v>
      </c>
      <c r="D20" s="5">
        <v>100.23584407745101</v>
      </c>
      <c r="E20" s="5">
        <v>100.492735880597</v>
      </c>
      <c r="F20" s="5">
        <v>101.81970777858299</v>
      </c>
      <c r="G20" s="5">
        <v>101.626876926622</v>
      </c>
      <c r="H20" s="5">
        <v>101.43553670651001</v>
      </c>
      <c r="I20" s="5">
        <v>101.818578076256</v>
      </c>
      <c r="J20" s="8" t="b">
        <v>0</v>
      </c>
    </row>
    <row r="21" spans="1:10" x14ac:dyDescent="0.45">
      <c r="A21" s="4">
        <v>45383</v>
      </c>
      <c r="B21" s="5">
        <v>100.640942518941</v>
      </c>
      <c r="C21" s="5">
        <v>100.323085388794</v>
      </c>
      <c r="D21" s="5">
        <v>100.209230225383</v>
      </c>
      <c r="E21" s="5">
        <v>100.43706991152899</v>
      </c>
      <c r="F21" s="5">
        <v>101.599397245641</v>
      </c>
      <c r="G21" s="5">
        <v>101.44216781999801</v>
      </c>
      <c r="H21" s="5">
        <v>101.27268742765401</v>
      </c>
      <c r="I21" s="5">
        <v>101.611931838698</v>
      </c>
      <c r="J21" s="8" t="b">
        <v>0</v>
      </c>
    </row>
    <row r="22" spans="1:10" x14ac:dyDescent="0.45">
      <c r="A22" s="4">
        <v>45413</v>
      </c>
      <c r="B22" s="5">
        <v>100.43439601356</v>
      </c>
      <c r="C22" s="5">
        <v>100.28330556259699</v>
      </c>
      <c r="D22" s="5">
        <v>100.183481612756</v>
      </c>
      <c r="E22" s="5">
        <v>100.383228978147</v>
      </c>
      <c r="F22" s="5">
        <v>100.716247663373</v>
      </c>
      <c r="G22" s="5">
        <v>101.263736721302</v>
      </c>
      <c r="H22" s="5">
        <v>101.115340286796</v>
      </c>
      <c r="I22" s="5">
        <v>101.412350941772</v>
      </c>
      <c r="J22" s="8" t="b">
        <v>0</v>
      </c>
    </row>
    <row r="23" spans="1:10" x14ac:dyDescent="0.45">
      <c r="A23" s="4">
        <v>45444</v>
      </c>
      <c r="B23" s="5">
        <v>100.486264194283</v>
      </c>
      <c r="C23" s="5">
        <v>100.242216312937</v>
      </c>
      <c r="D23" s="5">
        <v>100.156881663568</v>
      </c>
      <c r="E23" s="5">
        <v>100.327623668268</v>
      </c>
      <c r="F23" s="5">
        <v>100.663792774577</v>
      </c>
      <c r="G23" s="5">
        <v>101.079687630069</v>
      </c>
      <c r="H23" s="5">
        <v>100.953005066008</v>
      </c>
      <c r="I23" s="5">
        <v>101.20652916386101</v>
      </c>
      <c r="J23" s="8" t="b">
        <v>0</v>
      </c>
    </row>
    <row r="24" spans="1:10" x14ac:dyDescent="0.45">
      <c r="A24" s="4">
        <v>45474</v>
      </c>
      <c r="B24" s="5">
        <v>100.42513383843099</v>
      </c>
      <c r="C24" s="5">
        <v>100.202468552718</v>
      </c>
      <c r="D24" s="5">
        <v>100.131146501826</v>
      </c>
      <c r="E24" s="5">
        <v>100.273841405334</v>
      </c>
      <c r="F24" s="5">
        <v>100.44062106588299</v>
      </c>
      <c r="G24" s="5">
        <v>100.90189411375199</v>
      </c>
      <c r="H24" s="5">
        <v>100.796154614898</v>
      </c>
      <c r="I24" s="5">
        <v>101.00774453788399</v>
      </c>
      <c r="J24" s="8" t="b">
        <v>0</v>
      </c>
    </row>
    <row r="25" spans="1:10" x14ac:dyDescent="0.45">
      <c r="A25" s="4">
        <v>45505</v>
      </c>
      <c r="B25" s="5">
        <v>100.295463386622</v>
      </c>
      <c r="C25" s="5">
        <v>100.161412424543</v>
      </c>
      <c r="D25" s="5">
        <v>100.104560448255</v>
      </c>
      <c r="E25" s="5">
        <v>100.218296688544</v>
      </c>
      <c r="F25" s="5">
        <v>100.29756227825899</v>
      </c>
      <c r="G25" s="5">
        <v>100.71850267949701</v>
      </c>
      <c r="H25" s="5">
        <v>100.634331829478</v>
      </c>
      <c r="I25" s="5">
        <v>100.802743930261</v>
      </c>
      <c r="J25" s="8" t="b">
        <v>0</v>
      </c>
    </row>
    <row r="26" spans="1:10" x14ac:dyDescent="0.45">
      <c r="A26" s="4">
        <v>45536</v>
      </c>
      <c r="B26" s="5">
        <v>100.337143174703</v>
      </c>
      <c r="C26" s="5">
        <v>100.120373118366</v>
      </c>
      <c r="D26" s="5">
        <v>100.077981453609</v>
      </c>
      <c r="E26" s="5">
        <v>100.162782739653</v>
      </c>
      <c r="F26" s="5">
        <v>100.508335558692</v>
      </c>
      <c r="G26" s="5">
        <v>100.53544456324801</v>
      </c>
      <c r="H26" s="5">
        <v>100.472768841804</v>
      </c>
      <c r="I26" s="5">
        <v>100.598159382311</v>
      </c>
      <c r="J26" s="8" t="b">
        <v>0</v>
      </c>
    </row>
    <row r="27" spans="1:10" x14ac:dyDescent="0.45">
      <c r="A27" s="4">
        <v>45566</v>
      </c>
      <c r="B27" s="5">
        <v>100.397347313043</v>
      </c>
      <c r="C27" s="5">
        <v>100.08067367106599</v>
      </c>
      <c r="D27" s="5">
        <v>100.05226656515801</v>
      </c>
      <c r="E27" s="5">
        <v>100.109088842394</v>
      </c>
      <c r="F27" s="5">
        <v>100.54839201922699</v>
      </c>
      <c r="G27" s="5">
        <v>100.358608340041</v>
      </c>
      <c r="H27" s="5">
        <v>100.316664532608</v>
      </c>
      <c r="I27" s="5">
        <v>100.400569684769</v>
      </c>
      <c r="J27" s="8" t="b">
        <v>0</v>
      </c>
    </row>
    <row r="28" spans="1:10" x14ac:dyDescent="0.45">
      <c r="A28" s="4">
        <v>45597</v>
      </c>
      <c r="B28" s="5">
        <v>100.27601281885001</v>
      </c>
      <c r="C28" s="5">
        <v>100.039667446116</v>
      </c>
      <c r="D28" s="5">
        <v>100.025701455183</v>
      </c>
      <c r="E28" s="5">
        <v>100.053635387036</v>
      </c>
      <c r="F28" s="5">
        <v>100.48830732842499</v>
      </c>
      <c r="G28" s="5">
        <v>100.17620433974901</v>
      </c>
      <c r="H28" s="5">
        <v>100.155611542632</v>
      </c>
      <c r="I28" s="5">
        <v>100.196801370911</v>
      </c>
      <c r="J28" s="8" t="b">
        <v>0</v>
      </c>
    </row>
    <row r="29" spans="1:10" x14ac:dyDescent="0.45">
      <c r="A29" s="4">
        <v>45627</v>
      </c>
      <c r="B29" s="5">
        <v>100</v>
      </c>
      <c r="C29" s="5">
        <v>100</v>
      </c>
      <c r="D29" s="5">
        <v>100</v>
      </c>
      <c r="E29" s="5">
        <v>100</v>
      </c>
      <c r="F29" s="5">
        <v>100</v>
      </c>
      <c r="G29" s="5">
        <v>100</v>
      </c>
      <c r="H29" s="5">
        <v>100</v>
      </c>
      <c r="I29" s="5">
        <v>100</v>
      </c>
      <c r="J29" s="8" t="b">
        <v>0</v>
      </c>
    </row>
    <row r="30" spans="1:10" x14ac:dyDescent="0.45">
      <c r="A30" s="4">
        <v>45658</v>
      </c>
      <c r="B30" s="5">
        <v>100.39919974806899</v>
      </c>
      <c r="C30" s="5">
        <v>99.959026829610707</v>
      </c>
      <c r="D30" s="5">
        <v>99.944606972255002</v>
      </c>
      <c r="E30" s="5">
        <v>99.973448767441795</v>
      </c>
      <c r="F30" s="5">
        <v>100.308053256018</v>
      </c>
      <c r="G30" s="5">
        <v>99.818247778333898</v>
      </c>
      <c r="H30" s="5">
        <v>99.797044663693001</v>
      </c>
      <c r="I30" s="5">
        <v>99.839455397838407</v>
      </c>
      <c r="J30" s="8" t="b">
        <v>1</v>
      </c>
    </row>
    <row r="31" spans="1:10" x14ac:dyDescent="0.45">
      <c r="A31" s="4">
        <v>45689</v>
      </c>
      <c r="B31" s="5">
        <v>100.813218976344</v>
      </c>
      <c r="C31" s="5">
        <v>99.918070447228402</v>
      </c>
      <c r="D31" s="5">
        <v>99.8892446283852</v>
      </c>
      <c r="E31" s="5">
        <v>99.946904584563001</v>
      </c>
      <c r="F31" s="5">
        <v>100.715293938122</v>
      </c>
      <c r="G31" s="5">
        <v>99.636825895368602</v>
      </c>
      <c r="H31" s="5">
        <v>99.594501236071295</v>
      </c>
      <c r="I31" s="5">
        <v>99.679168541369705</v>
      </c>
      <c r="J31" s="8" t="b">
        <v>1</v>
      </c>
    </row>
    <row r="32" spans="1:10" x14ac:dyDescent="0.45">
      <c r="A32" s="4">
        <v>45717</v>
      </c>
      <c r="B32" s="5">
        <v>100.548320767649</v>
      </c>
      <c r="C32" s="5">
        <v>99.881092009650203</v>
      </c>
      <c r="D32" s="5">
        <v>99.839266290003707</v>
      </c>
      <c r="E32" s="5">
        <v>99.922935251368799</v>
      </c>
      <c r="F32" s="5">
        <v>100.66570022507899</v>
      </c>
      <c r="G32" s="5">
        <v>99.473244402549597</v>
      </c>
      <c r="H32" s="5">
        <v>99.411912134211207</v>
      </c>
      <c r="I32" s="5">
        <v>99.534614509885898</v>
      </c>
      <c r="J32" s="8" t="b">
        <v>1</v>
      </c>
    </row>
    <row r="33" spans="1:10" x14ac:dyDescent="0.45">
      <c r="A33" s="4">
        <v>45748</v>
      </c>
      <c r="B33" s="5">
        <v>100.83730063167999</v>
      </c>
      <c r="C33" s="5">
        <v>99.840167559634395</v>
      </c>
      <c r="D33" s="5">
        <v>99.783962297527196</v>
      </c>
      <c r="E33" s="5">
        <v>99.896404480451196</v>
      </c>
      <c r="F33" s="5">
        <v>101.157822454507</v>
      </c>
      <c r="G33" s="5">
        <v>99.2924495708846</v>
      </c>
      <c r="H33" s="5">
        <v>99.210150353610004</v>
      </c>
      <c r="I33" s="5">
        <v>99.374817059007995</v>
      </c>
      <c r="J33" s="8" t="b">
        <v>1</v>
      </c>
    </row>
    <row r="34" spans="1:10" x14ac:dyDescent="0.45">
      <c r="A34" s="4">
        <v>45778</v>
      </c>
      <c r="B34" s="5">
        <v>101.086453142656</v>
      </c>
      <c r="C34" s="5">
        <v>99.800579218649702</v>
      </c>
      <c r="D34" s="5">
        <v>99.730471473159398</v>
      </c>
      <c r="E34" s="5">
        <v>99.870736247933706</v>
      </c>
      <c r="F34" s="5">
        <v>101.178804410026</v>
      </c>
      <c r="G34" s="5">
        <v>99.117799706337905</v>
      </c>
      <c r="H34" s="5">
        <v>99.015286911556601</v>
      </c>
      <c r="I34" s="5">
        <v>99.220418634964005</v>
      </c>
      <c r="J34" s="8" t="b">
        <v>1</v>
      </c>
    </row>
    <row r="35" spans="1:10" x14ac:dyDescent="0.45">
      <c r="A35" s="4">
        <v>45809</v>
      </c>
      <c r="B35" s="5">
        <v>101.48472667321199</v>
      </c>
      <c r="C35" s="5">
        <v>99.759687757277007</v>
      </c>
      <c r="D35" s="5">
        <v>99.675227745426099</v>
      </c>
      <c r="E35" s="5">
        <v>99.844219336494902</v>
      </c>
      <c r="F35" s="5">
        <v>101.65757448594201</v>
      </c>
      <c r="G35" s="5">
        <v>98.937650903305098</v>
      </c>
      <c r="H35" s="5">
        <v>98.814330103009894</v>
      </c>
      <c r="I35" s="5">
        <v>99.061125608603504</v>
      </c>
      <c r="J35" s="8" t="b">
        <v>1</v>
      </c>
    </row>
    <row r="36" spans="1:10" x14ac:dyDescent="0.45">
      <c r="A36" s="4">
        <v>45839</v>
      </c>
      <c r="B36" s="5">
        <v>101.483800455699</v>
      </c>
      <c r="C36" s="5">
        <v>99.720131327916107</v>
      </c>
      <c r="D36" s="5">
        <v>99.621795209992598</v>
      </c>
      <c r="E36" s="5">
        <v>99.818564512872598</v>
      </c>
      <c r="F36" s="5">
        <v>101.533590203334</v>
      </c>
      <c r="G36" s="5">
        <v>98.763625109767801</v>
      </c>
      <c r="H36" s="5">
        <v>98.620244110604403</v>
      </c>
      <c r="I36" s="5">
        <v>98.907214566242502</v>
      </c>
      <c r="J36" s="8" t="b">
        <v>1</v>
      </c>
    </row>
    <row r="37" spans="1:10" x14ac:dyDescent="0.45">
      <c r="A37" s="4">
        <v>45870</v>
      </c>
      <c r="B37" s="5">
        <v>101.36987570161</v>
      </c>
      <c r="C37" s="5">
        <v>99.679272828594705</v>
      </c>
      <c r="D37" s="5">
        <v>99.566611681331906</v>
      </c>
      <c r="E37" s="5">
        <v>99.792061453672503</v>
      </c>
      <c r="F37" s="5">
        <v>101.451569831763</v>
      </c>
      <c r="G37" s="5">
        <v>98.584120026932894</v>
      </c>
      <c r="H37" s="5">
        <v>98.420089062502996</v>
      </c>
      <c r="I37" s="5">
        <v>98.748424372108005</v>
      </c>
      <c r="J37" s="8" t="b">
        <v>1</v>
      </c>
    </row>
    <row r="38" spans="1:10" x14ac:dyDescent="0.45">
      <c r="A38" s="4">
        <v>45901</v>
      </c>
      <c r="B38" s="5">
        <v>101.548635681603</v>
      </c>
      <c r="C38" s="5">
        <v>99.638431070295795</v>
      </c>
      <c r="D38" s="5">
        <v>99.511458720498496</v>
      </c>
      <c r="E38" s="5">
        <v>99.765565431361296</v>
      </c>
      <c r="F38" s="5">
        <v>101.38671651470599</v>
      </c>
      <c r="G38" s="5">
        <v>98.404941198573994</v>
      </c>
      <c r="H38" s="5">
        <v>98.220340239752502</v>
      </c>
      <c r="I38" s="5">
        <v>98.589889107058994</v>
      </c>
      <c r="J38" s="8" t="b">
        <v>1</v>
      </c>
    </row>
    <row r="39" spans="1:10" x14ac:dyDescent="0.45">
      <c r="A39" s="4">
        <v>45931</v>
      </c>
      <c r="B39" s="5">
        <v>101.55234055165501</v>
      </c>
      <c r="C39" s="5">
        <v>99.598922721293604</v>
      </c>
      <c r="D39" s="5">
        <v>99.458113976128303</v>
      </c>
      <c r="E39" s="5">
        <v>99.739930817742803</v>
      </c>
      <c r="F39" s="5">
        <v>101.533590203334</v>
      </c>
      <c r="G39" s="5">
        <v>98.2318524116085</v>
      </c>
      <c r="H39" s="5">
        <v>98.027420931490596</v>
      </c>
      <c r="I39" s="5">
        <v>98.436710223763498</v>
      </c>
      <c r="J39" s="8" t="b">
        <v>1</v>
      </c>
    </row>
    <row r="40" spans="1:10" x14ac:dyDescent="0.45">
      <c r="A40" s="6">
        <v>45962</v>
      </c>
      <c r="B40" s="7">
        <v>101.540299723987</v>
      </c>
      <c r="C40" s="7">
        <v>99.558113884981196</v>
      </c>
      <c r="D40" s="7">
        <v>99.403021115458799</v>
      </c>
      <c r="E40" s="7">
        <v>99.713448636758002</v>
      </c>
      <c r="F40" s="7">
        <v>101.648990958685</v>
      </c>
      <c r="G40" s="7">
        <v>98.053313837466604</v>
      </c>
      <c r="H40" s="7">
        <v>97.828469049665998</v>
      </c>
      <c r="I40" s="7">
        <v>98.278675398953794</v>
      </c>
      <c r="J40" s="9" t="b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7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36.73046875" customWidth="1"/>
    <col min="3" max="3" width="39.73046875" customWidth="1"/>
  </cols>
  <sheetData>
    <row r="1" spans="1:3" x14ac:dyDescent="0.45">
      <c r="A1" s="1" t="s">
        <v>171</v>
      </c>
    </row>
    <row r="2" spans="1:3" x14ac:dyDescent="0.45">
      <c r="A2" s="2" t="s">
        <v>172</v>
      </c>
    </row>
    <row r="3" spans="1:3" x14ac:dyDescent="0.45">
      <c r="A3" s="2" t="s">
        <v>19</v>
      </c>
    </row>
    <row r="5" spans="1:3" x14ac:dyDescent="0.45">
      <c r="A5" s="3" t="s">
        <v>8</v>
      </c>
      <c r="B5" s="3" t="s">
        <v>31</v>
      </c>
      <c r="C5" s="3" t="s">
        <v>32</v>
      </c>
    </row>
    <row r="6" spans="1:3" x14ac:dyDescent="0.45">
      <c r="A6" s="4">
        <v>45627</v>
      </c>
      <c r="B6" s="5">
        <v>0</v>
      </c>
      <c r="C6" s="5">
        <v>0</v>
      </c>
    </row>
    <row r="7" spans="1:3" x14ac:dyDescent="0.45">
      <c r="A7" s="4">
        <v>45658</v>
      </c>
      <c r="B7" s="5">
        <v>0.44035334518457397</v>
      </c>
      <c r="C7" s="5">
        <v>0.490697330984813</v>
      </c>
    </row>
    <row r="8" spans="1:3" x14ac:dyDescent="0.45">
      <c r="A8" s="4">
        <v>45689</v>
      </c>
      <c r="B8" s="5">
        <v>0.89588252165939697</v>
      </c>
      <c r="C8" s="5">
        <v>1.0823990357603099</v>
      </c>
    </row>
    <row r="9" spans="1:3" x14ac:dyDescent="0.45">
      <c r="A9" s="4">
        <v>45717</v>
      </c>
      <c r="B9" s="5">
        <v>0.66802309083129296</v>
      </c>
      <c r="C9" s="5">
        <v>1.1987704127794301</v>
      </c>
    </row>
    <row r="10" spans="1:3" x14ac:dyDescent="0.45">
      <c r="A10" s="4">
        <v>45748</v>
      </c>
      <c r="B10" s="5">
        <v>0.99872936556360004</v>
      </c>
      <c r="C10" s="5">
        <v>1.87866538864165</v>
      </c>
    </row>
    <row r="11" spans="1:3" x14ac:dyDescent="0.45">
      <c r="A11" s="4">
        <v>45778</v>
      </c>
      <c r="B11" s="5">
        <v>1.28844334779772</v>
      </c>
      <c r="C11" s="5">
        <v>2.0793487242391402</v>
      </c>
    </row>
    <row r="12" spans="1:3" x14ac:dyDescent="0.45">
      <c r="A12" s="4">
        <v>45809</v>
      </c>
      <c r="B12" s="5">
        <v>1.7291943817347299</v>
      </c>
      <c r="C12" s="5">
        <v>2.7491289289809799</v>
      </c>
    </row>
    <row r="13" spans="1:3" x14ac:dyDescent="0.45">
      <c r="A13" s="4">
        <v>45839</v>
      </c>
      <c r="B13" s="5">
        <v>1.7686189381192801</v>
      </c>
      <c r="C13" s="5">
        <v>2.8046409702841202</v>
      </c>
    </row>
    <row r="14" spans="1:3" x14ac:dyDescent="0.45">
      <c r="A14" s="4">
        <v>45870</v>
      </c>
      <c r="B14" s="5">
        <v>1.69604254228677</v>
      </c>
      <c r="C14" s="5">
        <v>2.9086325506041</v>
      </c>
    </row>
    <row r="15" spans="1:3" x14ac:dyDescent="0.45">
      <c r="A15" s="4">
        <v>45901</v>
      </c>
      <c r="B15" s="5">
        <v>1.91713638080069</v>
      </c>
      <c r="C15" s="5">
        <v>3.0301073094647402</v>
      </c>
    </row>
    <row r="16" spans="1:3" x14ac:dyDescent="0.45">
      <c r="A16" s="4">
        <v>45931</v>
      </c>
      <c r="B16" s="5">
        <v>1.9612840952384101</v>
      </c>
      <c r="C16" s="5">
        <v>3.3611682063073598</v>
      </c>
    </row>
    <row r="17" spans="1:3" x14ac:dyDescent="0.45">
      <c r="A17" s="6">
        <v>45962</v>
      </c>
      <c r="B17" s="7">
        <v>1.9909837196153</v>
      </c>
      <c r="C17" s="7">
        <v>3.66706333574633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8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28.73046875" customWidth="1"/>
    <col min="3" max="3" width="27.73046875" customWidth="1"/>
    <col min="4" max="4" width="25.73046875" customWidth="1"/>
  </cols>
  <sheetData>
    <row r="1" spans="1:4" x14ac:dyDescent="0.45">
      <c r="A1" s="1" t="s">
        <v>12</v>
      </c>
    </row>
    <row r="2" spans="1:4" x14ac:dyDescent="0.45">
      <c r="A2" s="2" t="s">
        <v>13</v>
      </c>
    </row>
    <row r="3" spans="1:4" x14ac:dyDescent="0.45">
      <c r="A3" s="2" t="s">
        <v>14</v>
      </c>
    </row>
    <row r="5" spans="1:4" x14ac:dyDescent="0.45">
      <c r="A5" s="3" t="s">
        <v>8</v>
      </c>
      <c r="B5" s="3" t="s">
        <v>9</v>
      </c>
      <c r="C5" s="3" t="s">
        <v>15</v>
      </c>
      <c r="D5" s="3" t="s">
        <v>16</v>
      </c>
    </row>
    <row r="6" spans="1:4" x14ac:dyDescent="0.45">
      <c r="A6" s="4">
        <v>43831</v>
      </c>
      <c r="B6" s="5">
        <v>6918</v>
      </c>
      <c r="C6" s="5">
        <v>195796.2</v>
      </c>
      <c r="D6" s="5">
        <v>3.53326571200054</v>
      </c>
    </row>
    <row r="7" spans="1:4" x14ac:dyDescent="0.45">
      <c r="A7" s="4">
        <v>43862</v>
      </c>
      <c r="B7" s="5">
        <v>6286</v>
      </c>
      <c r="C7" s="5">
        <v>178108</v>
      </c>
      <c r="D7" s="5">
        <v>3.5293192894199001</v>
      </c>
    </row>
    <row r="8" spans="1:4" x14ac:dyDescent="0.45">
      <c r="A8" s="4">
        <v>43891</v>
      </c>
      <c r="B8" s="5">
        <v>4815</v>
      </c>
      <c r="C8" s="5">
        <v>193922.8</v>
      </c>
      <c r="D8" s="5">
        <v>2.4829468221374702</v>
      </c>
    </row>
    <row r="9" spans="1:4" x14ac:dyDescent="0.45">
      <c r="A9" s="4">
        <v>43922</v>
      </c>
      <c r="B9" s="5">
        <v>4114</v>
      </c>
      <c r="C9" s="5">
        <v>165611.9</v>
      </c>
      <c r="D9" s="5">
        <v>2.4841210082125702</v>
      </c>
    </row>
    <row r="10" spans="1:4" x14ac:dyDescent="0.45">
      <c r="A10" s="4">
        <v>43952</v>
      </c>
      <c r="B10" s="5">
        <v>3833</v>
      </c>
      <c r="C10" s="5">
        <v>163494.1</v>
      </c>
      <c r="D10" s="5">
        <v>2.3444271077671899</v>
      </c>
    </row>
    <row r="11" spans="1:4" x14ac:dyDescent="0.45">
      <c r="A11" s="4">
        <v>43983</v>
      </c>
      <c r="B11" s="5">
        <v>4480</v>
      </c>
      <c r="C11" s="5">
        <v>179138.1</v>
      </c>
      <c r="D11" s="5">
        <v>2.5008638586654701</v>
      </c>
    </row>
    <row r="12" spans="1:4" x14ac:dyDescent="0.45">
      <c r="A12" s="4">
        <v>44013</v>
      </c>
      <c r="B12" s="5">
        <v>5013</v>
      </c>
      <c r="C12" s="5">
        <v>199927.7</v>
      </c>
      <c r="D12" s="5">
        <v>2.5074064274235099</v>
      </c>
    </row>
    <row r="13" spans="1:4" x14ac:dyDescent="0.45">
      <c r="A13" s="4">
        <v>44044</v>
      </c>
      <c r="B13" s="5">
        <v>5896</v>
      </c>
      <c r="C13" s="5">
        <v>203112</v>
      </c>
      <c r="D13" s="5">
        <v>2.90283193509</v>
      </c>
    </row>
    <row r="14" spans="1:4" x14ac:dyDescent="0.45">
      <c r="A14" s="4">
        <v>44075</v>
      </c>
      <c r="B14" s="5">
        <v>6049</v>
      </c>
      <c r="C14" s="5">
        <v>206083.7</v>
      </c>
      <c r="D14" s="5">
        <v>2.9352151577247501</v>
      </c>
    </row>
    <row r="15" spans="1:4" x14ac:dyDescent="0.45">
      <c r="A15" s="4">
        <v>44105</v>
      </c>
      <c r="B15" s="5">
        <v>6156</v>
      </c>
      <c r="C15" s="5">
        <v>218952.6</v>
      </c>
      <c r="D15" s="5">
        <v>2.8115674351435</v>
      </c>
    </row>
    <row r="16" spans="1:4" x14ac:dyDescent="0.45">
      <c r="A16" s="4">
        <v>44136</v>
      </c>
      <c r="B16" s="5">
        <v>5965</v>
      </c>
      <c r="C16" s="5">
        <v>212453.3</v>
      </c>
      <c r="D16" s="5">
        <v>2.8076758515871498</v>
      </c>
    </row>
    <row r="17" spans="1:4" x14ac:dyDescent="0.45">
      <c r="A17" s="4">
        <v>44166</v>
      </c>
      <c r="B17" s="5">
        <v>6047</v>
      </c>
      <c r="C17" s="5">
        <v>214876.79999999999</v>
      </c>
      <c r="D17" s="5">
        <v>2.8141707248060301</v>
      </c>
    </row>
    <row r="18" spans="1:4" x14ac:dyDescent="0.45">
      <c r="A18" s="4">
        <v>44197</v>
      </c>
      <c r="B18" s="5">
        <v>5871</v>
      </c>
      <c r="C18" s="5">
        <v>204628.3</v>
      </c>
      <c r="D18" s="5">
        <v>2.8691046155394901</v>
      </c>
    </row>
    <row r="19" spans="1:4" x14ac:dyDescent="0.45">
      <c r="A19" s="4">
        <v>44228</v>
      </c>
      <c r="B19" s="5">
        <v>6323</v>
      </c>
      <c r="C19" s="5">
        <v>193435.1</v>
      </c>
      <c r="D19" s="5">
        <v>3.26879661447173</v>
      </c>
    </row>
    <row r="20" spans="1:4" x14ac:dyDescent="0.45">
      <c r="A20" s="4">
        <v>44256</v>
      </c>
      <c r="B20" s="5">
        <v>6275</v>
      </c>
      <c r="C20" s="5">
        <v>236917.2</v>
      </c>
      <c r="D20" s="5">
        <v>2.64860466019352</v>
      </c>
    </row>
    <row r="21" spans="1:4" x14ac:dyDescent="0.45">
      <c r="A21" s="4">
        <v>44287</v>
      </c>
      <c r="B21" s="5">
        <v>7128</v>
      </c>
      <c r="C21" s="5">
        <v>226461.8</v>
      </c>
      <c r="D21" s="5">
        <v>3.1475507127471398</v>
      </c>
    </row>
    <row r="22" spans="1:4" x14ac:dyDescent="0.45">
      <c r="A22" s="4">
        <v>44317</v>
      </c>
      <c r="B22" s="5">
        <v>6433</v>
      </c>
      <c r="C22" s="5">
        <v>230414</v>
      </c>
      <c r="D22" s="5">
        <v>2.79193104585659</v>
      </c>
    </row>
    <row r="23" spans="1:4" x14ac:dyDescent="0.45">
      <c r="A23" s="4">
        <v>44348</v>
      </c>
      <c r="B23" s="5">
        <v>7150</v>
      </c>
      <c r="C23" s="5">
        <v>242322.1</v>
      </c>
      <c r="D23" s="5">
        <v>2.9506182060984099</v>
      </c>
    </row>
    <row r="24" spans="1:4" x14ac:dyDescent="0.45">
      <c r="A24" s="4">
        <v>44378</v>
      </c>
      <c r="B24" s="5">
        <v>7509</v>
      </c>
      <c r="C24" s="5">
        <v>237302.39999999999</v>
      </c>
      <c r="D24" s="5">
        <v>3.16431692220559</v>
      </c>
    </row>
    <row r="25" spans="1:4" x14ac:dyDescent="0.45">
      <c r="A25" s="4">
        <v>44409</v>
      </c>
      <c r="B25" s="5">
        <v>7270</v>
      </c>
      <c r="C25" s="5">
        <v>245231.5</v>
      </c>
      <c r="D25" s="5">
        <v>2.9645457455506299</v>
      </c>
    </row>
    <row r="26" spans="1:4" x14ac:dyDescent="0.45">
      <c r="A26" s="4">
        <v>44440</v>
      </c>
      <c r="B26" s="5">
        <v>7857</v>
      </c>
      <c r="C26" s="5">
        <v>244355.8</v>
      </c>
      <c r="D26" s="5">
        <v>3.21539329125808</v>
      </c>
    </row>
    <row r="27" spans="1:4" x14ac:dyDescent="0.45">
      <c r="A27" s="4">
        <v>44470</v>
      </c>
      <c r="B27" s="5">
        <v>7770</v>
      </c>
      <c r="C27" s="5">
        <v>251211.9</v>
      </c>
      <c r="D27" s="5">
        <v>3.0930063424543199</v>
      </c>
    </row>
    <row r="28" spans="1:4" x14ac:dyDescent="0.45">
      <c r="A28" s="4">
        <v>44501</v>
      </c>
      <c r="B28" s="5">
        <v>7816</v>
      </c>
      <c r="C28" s="5">
        <v>259390.2</v>
      </c>
      <c r="D28" s="5">
        <v>3.0132210083495798</v>
      </c>
    </row>
    <row r="29" spans="1:4" x14ac:dyDescent="0.45">
      <c r="A29" s="4">
        <v>44531</v>
      </c>
      <c r="B29" s="5">
        <v>8187</v>
      </c>
      <c r="C29" s="5">
        <v>256845.2</v>
      </c>
      <c r="D29" s="5">
        <v>3.1875230683695901</v>
      </c>
    </row>
    <row r="30" spans="1:4" x14ac:dyDescent="0.45">
      <c r="A30" s="4">
        <v>44562</v>
      </c>
      <c r="B30" s="5">
        <v>8587</v>
      </c>
      <c r="C30" s="5">
        <v>247008.6</v>
      </c>
      <c r="D30" s="5">
        <v>3.47639717807396</v>
      </c>
    </row>
    <row r="31" spans="1:4" x14ac:dyDescent="0.45">
      <c r="A31" s="4">
        <v>44593</v>
      </c>
      <c r="B31" s="5">
        <v>8049</v>
      </c>
      <c r="C31" s="5">
        <v>233955.4</v>
      </c>
      <c r="D31" s="5">
        <v>3.4403993239737098</v>
      </c>
    </row>
    <row r="32" spans="1:4" x14ac:dyDescent="0.45">
      <c r="A32" s="4">
        <v>44621</v>
      </c>
      <c r="B32" s="5">
        <v>8151</v>
      </c>
      <c r="C32" s="5">
        <v>295671.90000000002</v>
      </c>
      <c r="D32" s="5">
        <v>2.7567719489068798</v>
      </c>
    </row>
    <row r="33" spans="1:4" x14ac:dyDescent="0.45">
      <c r="A33" s="4">
        <v>44652</v>
      </c>
      <c r="B33" s="5">
        <v>9162</v>
      </c>
      <c r="C33" s="5">
        <v>272415.09999999998</v>
      </c>
      <c r="D33" s="5">
        <v>3.3632496877008702</v>
      </c>
    </row>
    <row r="34" spans="1:4" x14ac:dyDescent="0.45">
      <c r="A34" s="4">
        <v>44682</v>
      </c>
      <c r="B34" s="5">
        <v>8095</v>
      </c>
      <c r="C34" s="5">
        <v>285287.2</v>
      </c>
      <c r="D34" s="5">
        <v>2.8374914822676902</v>
      </c>
    </row>
    <row r="35" spans="1:4" x14ac:dyDescent="0.45">
      <c r="A35" s="4">
        <v>44713</v>
      </c>
      <c r="B35" s="5">
        <v>8364</v>
      </c>
      <c r="C35" s="5">
        <v>285978</v>
      </c>
      <c r="D35" s="5">
        <v>2.9247005014371701</v>
      </c>
    </row>
    <row r="36" spans="1:4" x14ac:dyDescent="0.45">
      <c r="A36" s="4">
        <v>44743</v>
      </c>
      <c r="B36" s="5">
        <v>8530</v>
      </c>
      <c r="C36" s="5">
        <v>270391</v>
      </c>
      <c r="D36" s="5">
        <v>3.1546907996198099</v>
      </c>
    </row>
    <row r="37" spans="1:4" x14ac:dyDescent="0.45">
      <c r="A37" s="4">
        <v>44774</v>
      </c>
      <c r="B37" s="5">
        <v>8456</v>
      </c>
      <c r="C37" s="5">
        <v>283273</v>
      </c>
      <c r="D37" s="5">
        <v>2.9851062402699902</v>
      </c>
    </row>
    <row r="38" spans="1:4" x14ac:dyDescent="0.45">
      <c r="A38" s="4">
        <v>44805</v>
      </c>
      <c r="B38" s="5">
        <v>8741</v>
      </c>
      <c r="C38" s="5">
        <v>275053.09999999998</v>
      </c>
      <c r="D38" s="5">
        <v>3.1779318248003801</v>
      </c>
    </row>
    <row r="39" spans="1:4" x14ac:dyDescent="0.45">
      <c r="A39" s="4">
        <v>44835</v>
      </c>
      <c r="B39" s="5">
        <v>8163</v>
      </c>
      <c r="C39" s="5">
        <v>281439.40000000002</v>
      </c>
      <c r="D39" s="5">
        <v>2.9004467746875502</v>
      </c>
    </row>
    <row r="40" spans="1:4" x14ac:dyDescent="0.45">
      <c r="A40" s="4">
        <v>44866</v>
      </c>
      <c r="B40" s="5">
        <v>7171</v>
      </c>
      <c r="C40" s="5">
        <v>255572</v>
      </c>
      <c r="D40" s="5">
        <v>2.8058629270812099</v>
      </c>
    </row>
    <row r="41" spans="1:4" x14ac:dyDescent="0.45">
      <c r="A41" s="4">
        <v>44896</v>
      </c>
      <c r="B41" s="5">
        <v>6552</v>
      </c>
      <c r="C41" s="5">
        <v>253688.4</v>
      </c>
      <c r="D41" s="5">
        <v>2.58269593722062</v>
      </c>
    </row>
    <row r="42" spans="1:4" x14ac:dyDescent="0.45">
      <c r="A42" s="4">
        <v>44927</v>
      </c>
      <c r="B42" s="5">
        <v>6838</v>
      </c>
      <c r="C42" s="5">
        <v>254625.8</v>
      </c>
      <c r="D42" s="5">
        <v>2.68550948097168</v>
      </c>
    </row>
    <row r="43" spans="1:4" x14ac:dyDescent="0.45">
      <c r="A43" s="4">
        <v>44958</v>
      </c>
      <c r="B43" s="5">
        <v>6349</v>
      </c>
      <c r="C43" s="5">
        <v>230169.8</v>
      </c>
      <c r="D43" s="5">
        <v>2.7583983650331199</v>
      </c>
    </row>
    <row r="44" spans="1:4" x14ac:dyDescent="0.45">
      <c r="A44" s="4">
        <v>44986</v>
      </c>
      <c r="B44" s="5">
        <v>6152</v>
      </c>
      <c r="C44" s="5">
        <v>261243.9</v>
      </c>
      <c r="D44" s="5">
        <v>2.3548875208186701</v>
      </c>
    </row>
    <row r="45" spans="1:4" x14ac:dyDescent="0.45">
      <c r="A45" s="4">
        <v>45017</v>
      </c>
      <c r="B45" s="5">
        <v>6350</v>
      </c>
      <c r="C45" s="5">
        <v>249869.2</v>
      </c>
      <c r="D45" s="5">
        <v>2.5413296236591001</v>
      </c>
    </row>
    <row r="46" spans="1:4" x14ac:dyDescent="0.45">
      <c r="A46" s="4">
        <v>45047</v>
      </c>
      <c r="B46" s="5">
        <v>6373</v>
      </c>
      <c r="C46" s="5">
        <v>263244.79999999999</v>
      </c>
      <c r="D46" s="5">
        <v>2.4209405086064399</v>
      </c>
    </row>
    <row r="47" spans="1:4" x14ac:dyDescent="0.45">
      <c r="A47" s="4">
        <v>45078</v>
      </c>
      <c r="B47" s="5">
        <v>6475</v>
      </c>
      <c r="C47" s="5">
        <v>257210.7</v>
      </c>
      <c r="D47" s="5">
        <v>2.5173913837954598</v>
      </c>
    </row>
    <row r="48" spans="1:4" x14ac:dyDescent="0.45">
      <c r="A48" s="4">
        <v>45108</v>
      </c>
      <c r="B48" s="5">
        <v>6910</v>
      </c>
      <c r="C48" s="5">
        <v>255333</v>
      </c>
      <c r="D48" s="5">
        <v>2.7062698515272201</v>
      </c>
    </row>
    <row r="49" spans="1:4" x14ac:dyDescent="0.45">
      <c r="A49" s="4">
        <v>45139</v>
      </c>
      <c r="B49" s="5">
        <v>6325</v>
      </c>
      <c r="C49" s="5">
        <v>265555.5</v>
      </c>
      <c r="D49" s="5">
        <v>2.3817996614643602</v>
      </c>
    </row>
    <row r="50" spans="1:4" x14ac:dyDescent="0.45">
      <c r="A50" s="4">
        <v>45170</v>
      </c>
      <c r="B50" s="5">
        <v>6678</v>
      </c>
      <c r="C50" s="5">
        <v>260862.5</v>
      </c>
      <c r="D50" s="5">
        <v>2.5599693325027602</v>
      </c>
    </row>
    <row r="51" spans="1:4" x14ac:dyDescent="0.45">
      <c r="A51" s="4">
        <v>45200</v>
      </c>
      <c r="B51" s="5">
        <v>6903</v>
      </c>
      <c r="C51" s="5">
        <v>276178.5</v>
      </c>
      <c r="D51" s="5">
        <v>2.4994704511756001</v>
      </c>
    </row>
    <row r="52" spans="1:4" x14ac:dyDescent="0.45">
      <c r="A52" s="4">
        <v>45231</v>
      </c>
      <c r="B52" s="5">
        <v>6296</v>
      </c>
      <c r="C52" s="5">
        <v>255461.3</v>
      </c>
      <c r="D52" s="5">
        <v>2.4645611683648401</v>
      </c>
    </row>
    <row r="53" spans="1:4" x14ac:dyDescent="0.45">
      <c r="A53" s="4">
        <v>45261</v>
      </c>
      <c r="B53" s="5">
        <v>5744</v>
      </c>
      <c r="C53" s="5">
        <v>247041.3</v>
      </c>
      <c r="D53" s="5">
        <v>2.32511729820075</v>
      </c>
    </row>
    <row r="54" spans="1:4" x14ac:dyDescent="0.45">
      <c r="A54" s="4">
        <v>45292</v>
      </c>
      <c r="B54" s="5">
        <v>6477</v>
      </c>
      <c r="C54" s="5">
        <v>253692.7</v>
      </c>
      <c r="D54" s="5">
        <v>2.5530888354296399</v>
      </c>
    </row>
    <row r="55" spans="1:4" x14ac:dyDescent="0.45">
      <c r="A55" s="4">
        <v>45323</v>
      </c>
      <c r="B55" s="5">
        <v>6208</v>
      </c>
      <c r="C55" s="5">
        <v>242229.5</v>
      </c>
      <c r="D55" s="5">
        <v>2.5628587764908901</v>
      </c>
    </row>
    <row r="56" spans="1:4" x14ac:dyDescent="0.45">
      <c r="A56" s="4">
        <v>45352</v>
      </c>
      <c r="B56" s="5">
        <v>6064</v>
      </c>
      <c r="C56" s="5">
        <v>259086.6</v>
      </c>
      <c r="D56" s="5">
        <v>2.3405301547822202</v>
      </c>
    </row>
    <row r="57" spans="1:4" x14ac:dyDescent="0.45">
      <c r="A57" s="4">
        <v>45383</v>
      </c>
      <c r="B57" s="5">
        <v>6367</v>
      </c>
      <c r="C57" s="5">
        <v>270974.2</v>
      </c>
      <c r="D57" s="5">
        <v>2.3496701900033301</v>
      </c>
    </row>
    <row r="58" spans="1:4" x14ac:dyDescent="0.45">
      <c r="A58" s="4">
        <v>45413</v>
      </c>
      <c r="B58" s="5">
        <v>5225</v>
      </c>
      <c r="C58" s="5">
        <v>274906.2</v>
      </c>
      <c r="D58" s="5">
        <v>1.90064829385441</v>
      </c>
    </row>
    <row r="59" spans="1:4" x14ac:dyDescent="0.45">
      <c r="A59" s="4">
        <v>45444</v>
      </c>
      <c r="B59" s="5">
        <v>6323</v>
      </c>
      <c r="C59" s="5">
        <v>266056.59999999998</v>
      </c>
      <c r="D59" s="5">
        <v>2.3765619796689901</v>
      </c>
    </row>
    <row r="60" spans="1:4" x14ac:dyDescent="0.45">
      <c r="A60" s="4">
        <v>45474</v>
      </c>
      <c r="B60" s="5">
        <v>7133</v>
      </c>
      <c r="C60" s="5">
        <v>288127.3</v>
      </c>
      <c r="D60" s="5">
        <v>2.4756418430325802</v>
      </c>
    </row>
    <row r="61" spans="1:4" x14ac:dyDescent="0.45">
      <c r="A61" s="4">
        <v>45505</v>
      </c>
      <c r="B61" s="5">
        <v>7047</v>
      </c>
      <c r="C61" s="5">
        <v>277306.3</v>
      </c>
      <c r="D61" s="5">
        <v>2.54123328608113</v>
      </c>
    </row>
    <row r="62" spans="1:4" x14ac:dyDescent="0.45">
      <c r="A62" s="4">
        <v>45536</v>
      </c>
      <c r="B62" s="5">
        <v>7249</v>
      </c>
      <c r="C62" s="5">
        <v>285963.2</v>
      </c>
      <c r="D62" s="5">
        <v>2.5349415589138702</v>
      </c>
    </row>
    <row r="63" spans="1:4" x14ac:dyDescent="0.45">
      <c r="A63" s="4">
        <v>45566</v>
      </c>
      <c r="B63" s="5">
        <v>7297</v>
      </c>
      <c r="C63" s="5">
        <v>288844</v>
      </c>
      <c r="D63" s="5">
        <v>2.5262771599894802</v>
      </c>
    </row>
    <row r="64" spans="1:4" x14ac:dyDescent="0.45">
      <c r="A64" s="4">
        <v>45597</v>
      </c>
      <c r="B64" s="5">
        <v>6712</v>
      </c>
      <c r="C64" s="5">
        <v>274312.3</v>
      </c>
      <c r="D64" s="5">
        <v>2.4468461676709401</v>
      </c>
    </row>
    <row r="65" spans="1:4" x14ac:dyDescent="0.45">
      <c r="A65" s="4">
        <v>45627</v>
      </c>
      <c r="B65" s="5">
        <v>6814</v>
      </c>
      <c r="C65" s="5">
        <v>284911.2</v>
      </c>
      <c r="D65" s="5">
        <v>2.3916223721636798</v>
      </c>
    </row>
    <row r="66" spans="1:4" x14ac:dyDescent="0.45">
      <c r="A66" s="4">
        <v>45658</v>
      </c>
      <c r="B66" s="5">
        <v>7341</v>
      </c>
      <c r="C66" s="5">
        <v>317226.59999999998</v>
      </c>
      <c r="D66" s="5">
        <v>2.31411867731142</v>
      </c>
    </row>
    <row r="67" spans="1:4" x14ac:dyDescent="0.45">
      <c r="A67" s="4">
        <v>45689</v>
      </c>
      <c r="B67" s="5">
        <v>7247</v>
      </c>
      <c r="C67" s="5">
        <v>288193.90000000002</v>
      </c>
      <c r="D67" s="5">
        <v>2.5146264372701901</v>
      </c>
    </row>
    <row r="68" spans="1:4" x14ac:dyDescent="0.45">
      <c r="A68" s="4">
        <v>45717</v>
      </c>
      <c r="B68" s="5">
        <v>8168</v>
      </c>
      <c r="C68" s="5">
        <v>342726.7</v>
      </c>
      <c r="D68" s="5">
        <v>2.3832400568733001</v>
      </c>
    </row>
    <row r="69" spans="1:4" x14ac:dyDescent="0.45">
      <c r="A69" s="4">
        <v>45748</v>
      </c>
      <c r="B69" s="5">
        <v>15634</v>
      </c>
      <c r="C69" s="5">
        <v>276133.40000000002</v>
      </c>
      <c r="D69" s="5">
        <v>5.6617562381080999</v>
      </c>
    </row>
    <row r="70" spans="1:4" x14ac:dyDescent="0.45">
      <c r="A70" s="4">
        <v>45778</v>
      </c>
      <c r="B70" s="5">
        <v>22173</v>
      </c>
      <c r="C70" s="5">
        <v>276402.90000000002</v>
      </c>
      <c r="D70" s="5">
        <v>8.0219852975493406</v>
      </c>
    </row>
    <row r="71" spans="1:4" x14ac:dyDescent="0.45">
      <c r="A71" s="4">
        <v>45809</v>
      </c>
      <c r="B71" s="5">
        <v>26632</v>
      </c>
      <c r="C71" s="5">
        <v>265517.90000000002</v>
      </c>
      <c r="D71" s="5">
        <v>10.0302088861052</v>
      </c>
    </row>
    <row r="72" spans="1:4" x14ac:dyDescent="0.45">
      <c r="A72" s="4">
        <v>45839</v>
      </c>
      <c r="B72" s="5">
        <v>27670</v>
      </c>
      <c r="C72" s="5">
        <v>292215</v>
      </c>
      <c r="D72" s="5">
        <v>9.4690553188576896</v>
      </c>
    </row>
    <row r="73" spans="1:4" x14ac:dyDescent="0.45">
      <c r="A73" s="4">
        <v>45870</v>
      </c>
      <c r="B73" s="5">
        <v>29503</v>
      </c>
      <c r="C73" s="5">
        <v>262848.90000000002</v>
      </c>
      <c r="D73" s="5">
        <v>11.2243193713194</v>
      </c>
    </row>
    <row r="74" spans="1:4" x14ac:dyDescent="0.45">
      <c r="A74" s="4">
        <v>45901</v>
      </c>
      <c r="B74" s="5">
        <v>29675</v>
      </c>
      <c r="C74" s="5">
        <v>276477.59999999998</v>
      </c>
      <c r="D74" s="5">
        <v>10.733238425102099</v>
      </c>
    </row>
    <row r="75" spans="1:4" x14ac:dyDescent="0.45">
      <c r="A75" s="4">
        <v>45931</v>
      </c>
      <c r="B75" s="5">
        <v>31354</v>
      </c>
      <c r="C75" s="5">
        <v>274928.59999999998</v>
      </c>
      <c r="D75" s="5">
        <v>11.4044155464364</v>
      </c>
    </row>
    <row r="76" spans="1:4" x14ac:dyDescent="0.45">
      <c r="A76" s="4">
        <v>45962</v>
      </c>
      <c r="B76" s="5">
        <v>30756</v>
      </c>
      <c r="C76" s="5">
        <v>262570.90000000002</v>
      </c>
      <c r="D76" s="5">
        <v>11.7134076929317</v>
      </c>
    </row>
    <row r="77" spans="1:4" x14ac:dyDescent="0.45">
      <c r="A77" s="4">
        <v>45992</v>
      </c>
      <c r="B77" s="5">
        <v>27892</v>
      </c>
      <c r="C77" s="5"/>
      <c r="D77" s="5"/>
    </row>
    <row r="78" spans="1:4" x14ac:dyDescent="0.45">
      <c r="A78" s="6">
        <v>46023</v>
      </c>
      <c r="B78" s="7">
        <v>27742</v>
      </c>
      <c r="C78" s="7"/>
      <c r="D78" s="7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0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38.73046875" customWidth="1"/>
    <col min="3" max="3" width="27.73046875" customWidth="1"/>
    <col min="4" max="5" width="29.73046875" customWidth="1"/>
    <col min="6" max="6" width="41.73046875" customWidth="1"/>
    <col min="7" max="7" width="30.73046875" customWidth="1"/>
    <col min="8" max="9" width="32.73046875" customWidth="1"/>
    <col min="10" max="10" width="18.73046875" customWidth="1"/>
  </cols>
  <sheetData>
    <row r="1" spans="1:10" x14ac:dyDescent="0.45">
      <c r="A1" s="1" t="s">
        <v>17</v>
      </c>
    </row>
    <row r="2" spans="1:10" x14ac:dyDescent="0.45">
      <c r="A2" s="2" t="s">
        <v>18</v>
      </c>
    </row>
    <row r="3" spans="1:10" x14ac:dyDescent="0.45">
      <c r="A3" s="2" t="s">
        <v>19</v>
      </c>
    </row>
    <row r="5" spans="1:10" x14ac:dyDescent="0.45">
      <c r="A5" s="3" t="s">
        <v>8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3" t="s">
        <v>25</v>
      </c>
      <c r="H5" s="3" t="s">
        <v>26</v>
      </c>
      <c r="I5" s="3" t="s">
        <v>27</v>
      </c>
      <c r="J5" s="3" t="s">
        <v>28</v>
      </c>
    </row>
    <row r="6" spans="1:10" x14ac:dyDescent="0.45">
      <c r="A6" s="4">
        <v>44927</v>
      </c>
      <c r="B6" s="5">
        <v>100.693736917178</v>
      </c>
      <c r="C6" s="5">
        <v>101.985846863578</v>
      </c>
      <c r="D6" s="5">
        <v>100.92665353253901</v>
      </c>
      <c r="E6" s="5">
        <v>103.05615609386901</v>
      </c>
      <c r="F6" s="5">
        <v>103.84923511234901</v>
      </c>
      <c r="G6" s="5">
        <v>101.63973768972799</v>
      </c>
      <c r="H6" s="5">
        <v>99.578291764497607</v>
      </c>
      <c r="I6" s="5">
        <v>103.74385917433401</v>
      </c>
      <c r="J6" s="8" t="b">
        <v>0</v>
      </c>
    </row>
    <row r="7" spans="1:10" x14ac:dyDescent="0.45">
      <c r="A7" s="4">
        <v>44958</v>
      </c>
      <c r="B7" s="5">
        <v>100.88175907230099</v>
      </c>
      <c r="C7" s="5">
        <v>101.896914496718</v>
      </c>
      <c r="D7" s="5">
        <v>100.863648039463</v>
      </c>
      <c r="E7" s="5">
        <v>102.94076593273</v>
      </c>
      <c r="F7" s="5">
        <v>103.881661770877</v>
      </c>
      <c r="G7" s="5">
        <v>101.550627214393</v>
      </c>
      <c r="H7" s="5">
        <v>99.5394119763871</v>
      </c>
      <c r="I7" s="5">
        <v>103.60247948905899</v>
      </c>
      <c r="J7" s="8" t="b">
        <v>0</v>
      </c>
    </row>
    <row r="8" spans="1:10" x14ac:dyDescent="0.45">
      <c r="A8" s="4">
        <v>44986</v>
      </c>
      <c r="B8" s="5">
        <v>101.090158012708</v>
      </c>
      <c r="C8" s="5">
        <v>101.81665514538901</v>
      </c>
      <c r="D8" s="5">
        <v>100.80719190177101</v>
      </c>
      <c r="E8" s="5">
        <v>102.836226953891</v>
      </c>
      <c r="F8" s="5">
        <v>103.75863121352</v>
      </c>
      <c r="G8" s="5">
        <v>101.470207486061</v>
      </c>
      <c r="H8" s="5">
        <v>99.505118067629198</v>
      </c>
      <c r="I8" s="5">
        <v>103.474104721591</v>
      </c>
      <c r="J8" s="8" t="b">
        <v>0</v>
      </c>
    </row>
    <row r="9" spans="1:10" x14ac:dyDescent="0.45">
      <c r="A9" s="4">
        <v>45017</v>
      </c>
      <c r="B9" s="5">
        <v>101.164255413741</v>
      </c>
      <c r="C9" s="5">
        <v>101.72787031488301</v>
      </c>
      <c r="D9" s="5">
        <v>100.745221471194</v>
      </c>
      <c r="E9" s="5">
        <v>102.720103719862</v>
      </c>
      <c r="F9" s="5">
        <v>103.796780223553</v>
      </c>
      <c r="G9" s="5">
        <v>101.381245642721</v>
      </c>
      <c r="H9" s="5">
        <v>99.468128073094803</v>
      </c>
      <c r="I9" s="5">
        <v>103.33115910773699</v>
      </c>
      <c r="J9" s="8" t="b">
        <v>0</v>
      </c>
    </row>
    <row r="10" spans="1:10" x14ac:dyDescent="0.45">
      <c r="A10" s="4">
        <v>45047</v>
      </c>
      <c r="B10" s="5">
        <v>101.470833410518</v>
      </c>
      <c r="C10" s="5">
        <v>101.64202322695201</v>
      </c>
      <c r="D10" s="5">
        <v>100.685822989201</v>
      </c>
      <c r="E10" s="5">
        <v>102.60730437468099</v>
      </c>
      <c r="F10" s="5">
        <v>103.950329988937</v>
      </c>
      <c r="G10" s="5">
        <v>101.295227798974</v>
      </c>
      <c r="H10" s="5">
        <v>99.433384526422302</v>
      </c>
      <c r="I10" s="5">
        <v>103.19193320951</v>
      </c>
      <c r="J10" s="8" t="b">
        <v>0</v>
      </c>
    </row>
    <row r="11" spans="1:10" x14ac:dyDescent="0.45">
      <c r="A11" s="4">
        <v>45078</v>
      </c>
      <c r="B11" s="5">
        <v>101.292073430524</v>
      </c>
      <c r="C11" s="5">
        <v>101.553390676691</v>
      </c>
      <c r="D11" s="5">
        <v>100.62508262659</v>
      </c>
      <c r="E11" s="5">
        <v>102.490262752912</v>
      </c>
      <c r="F11" s="5">
        <v>103.561210086598</v>
      </c>
      <c r="G11" s="5">
        <v>101.206419365348</v>
      </c>
      <c r="H11" s="5">
        <v>99.398661340795599</v>
      </c>
      <c r="I11" s="5">
        <v>103.04705498635199</v>
      </c>
      <c r="J11" s="8" t="b">
        <v>0</v>
      </c>
    </row>
    <row r="12" spans="1:10" x14ac:dyDescent="0.45">
      <c r="A12" s="4">
        <v>45108</v>
      </c>
      <c r="B12" s="5">
        <v>100.84285793675799</v>
      </c>
      <c r="C12" s="5">
        <v>101.467690830306</v>
      </c>
      <c r="D12" s="5">
        <v>100.566969553064</v>
      </c>
      <c r="E12" s="5">
        <v>102.376479356893</v>
      </c>
      <c r="F12" s="5">
        <v>102.872620455499</v>
      </c>
      <c r="G12" s="5">
        <v>101.120549854553</v>
      </c>
      <c r="H12" s="5">
        <v>99.366297409568205</v>
      </c>
      <c r="I12" s="5">
        <v>102.905772575386</v>
      </c>
      <c r="J12" s="8" t="b">
        <v>0</v>
      </c>
    </row>
    <row r="13" spans="1:10" x14ac:dyDescent="0.45">
      <c r="A13" s="4">
        <v>45139</v>
      </c>
      <c r="B13" s="5">
        <v>100.77061297074999</v>
      </c>
      <c r="C13" s="5">
        <v>101.37921029910601</v>
      </c>
      <c r="D13" s="5">
        <v>100.507670277</v>
      </c>
      <c r="E13" s="5">
        <v>102.258307774371</v>
      </c>
      <c r="F13" s="5">
        <v>102.497806431923</v>
      </c>
      <c r="G13" s="5">
        <v>101.031894566095</v>
      </c>
      <c r="H13" s="5">
        <v>99.3342539251652</v>
      </c>
      <c r="I13" s="5">
        <v>102.758548197327</v>
      </c>
      <c r="J13" s="8" t="b">
        <v>0</v>
      </c>
    </row>
    <row r="14" spans="1:10" x14ac:dyDescent="0.45">
      <c r="A14" s="4">
        <v>45170</v>
      </c>
      <c r="B14" s="5">
        <v>100.67336013189301</v>
      </c>
      <c r="C14" s="5">
        <v>101.29080692354501</v>
      </c>
      <c r="D14" s="5">
        <v>100.449205992522</v>
      </c>
      <c r="E14" s="5">
        <v>102.139459101216</v>
      </c>
      <c r="F14" s="5">
        <v>102.374775874566</v>
      </c>
      <c r="G14" s="5">
        <v>100.943317004273</v>
      </c>
      <c r="H14" s="5">
        <v>99.303773058997606</v>
      </c>
      <c r="I14" s="5">
        <v>102.609930458246</v>
      </c>
      <c r="J14" s="8" t="b">
        <v>0</v>
      </c>
    </row>
    <row r="15" spans="1:10" x14ac:dyDescent="0.45">
      <c r="A15" s="4">
        <v>45200</v>
      </c>
      <c r="B15" s="5">
        <v>100.833595761629</v>
      </c>
      <c r="C15" s="5">
        <v>101.205328668848</v>
      </c>
      <c r="D15" s="5">
        <v>100.39350282151</v>
      </c>
      <c r="E15" s="5">
        <v>102.023719295657</v>
      </c>
      <c r="F15" s="5">
        <v>102.24506924045301</v>
      </c>
      <c r="G15" s="5">
        <v>100.857670725079</v>
      </c>
      <c r="H15" s="5">
        <v>99.275920056964097</v>
      </c>
      <c r="I15" s="5">
        <v>102.464623226374</v>
      </c>
      <c r="J15" s="8" t="b">
        <v>0</v>
      </c>
    </row>
    <row r="16" spans="1:10" x14ac:dyDescent="0.45">
      <c r="A16" s="4">
        <v>45231</v>
      </c>
      <c r="B16" s="5">
        <v>100.462182538947</v>
      </c>
      <c r="C16" s="5">
        <v>101.11707691927499</v>
      </c>
      <c r="D16" s="5">
        <v>100.33694550188299</v>
      </c>
      <c r="E16" s="5">
        <v>101.90327394914399</v>
      </c>
      <c r="F16" s="5">
        <v>101.72338152824901</v>
      </c>
      <c r="G16" s="5">
        <v>100.76924591029901</v>
      </c>
      <c r="H16" s="5">
        <v>99.249030314175698</v>
      </c>
      <c r="I16" s="5">
        <v>102.312746927462</v>
      </c>
      <c r="J16" s="8" t="b">
        <v>0</v>
      </c>
    </row>
    <row r="17" spans="1:10" x14ac:dyDescent="0.45">
      <c r="A17" s="4">
        <v>45261</v>
      </c>
      <c r="B17" s="5">
        <v>100.203767852843</v>
      </c>
      <c r="C17" s="5">
        <v>101.03174527351599</v>
      </c>
      <c r="D17" s="5">
        <v>100.283295738275</v>
      </c>
      <c r="E17" s="5">
        <v>101.785780751088</v>
      </c>
      <c r="F17" s="5">
        <v>101.28180673711501</v>
      </c>
      <c r="G17" s="5">
        <v>100.68374732331399</v>
      </c>
      <c r="H17" s="5">
        <v>99.225059392781503</v>
      </c>
      <c r="I17" s="5">
        <v>102.163879135984</v>
      </c>
      <c r="J17" s="8" t="b">
        <v>0</v>
      </c>
    </row>
    <row r="18" spans="1:10" x14ac:dyDescent="0.45">
      <c r="A18" s="4">
        <v>45292</v>
      </c>
      <c r="B18" s="5">
        <v>100.166719152326</v>
      </c>
      <c r="C18" s="5">
        <v>100.94364488987</v>
      </c>
      <c r="D18" s="5">
        <v>100.22912029686501</v>
      </c>
      <c r="E18" s="5">
        <v>101.663263265924</v>
      </c>
      <c r="F18" s="5">
        <v>101.477320413535</v>
      </c>
      <c r="G18" s="5">
        <v>100.595474992173</v>
      </c>
      <c r="H18" s="5">
        <v>99.202689763122805</v>
      </c>
      <c r="I18" s="5">
        <v>102.007814637528</v>
      </c>
      <c r="J18" s="8" t="b">
        <v>0</v>
      </c>
    </row>
    <row r="19" spans="1:10" x14ac:dyDescent="0.45">
      <c r="A19" s="4">
        <v>45323</v>
      </c>
      <c r="B19" s="5">
        <v>100.481633106719</v>
      </c>
      <c r="C19" s="5">
        <v>100.85562133037</v>
      </c>
      <c r="D19" s="5">
        <v>100.17640878333501</v>
      </c>
      <c r="E19" s="5">
        <v>101.539439050317</v>
      </c>
      <c r="F19" s="5">
        <v>101.730057605005</v>
      </c>
      <c r="G19" s="5">
        <v>100.50728005191699</v>
      </c>
      <c r="H19" s="5">
        <v>99.1831130204164</v>
      </c>
      <c r="I19" s="5">
        <v>101.849125680852</v>
      </c>
      <c r="J19" s="8" t="b">
        <v>0</v>
      </c>
    </row>
    <row r="20" spans="1:10" x14ac:dyDescent="0.45">
      <c r="A20" s="4">
        <v>45352</v>
      </c>
      <c r="B20" s="5">
        <v>100.58536946816599</v>
      </c>
      <c r="C20" s="5">
        <v>100.773346200285</v>
      </c>
      <c r="D20" s="5">
        <v>100.128626764769</v>
      </c>
      <c r="E20" s="5">
        <v>101.422216927633</v>
      </c>
      <c r="F20" s="5">
        <v>101.81970777858299</v>
      </c>
      <c r="G20" s="5">
        <v>100.424845110211</v>
      </c>
      <c r="H20" s="5">
        <v>99.167725644956306</v>
      </c>
      <c r="I20" s="5">
        <v>101.697900701252</v>
      </c>
      <c r="J20" s="8" t="b">
        <v>0</v>
      </c>
    </row>
    <row r="21" spans="1:10" x14ac:dyDescent="0.45">
      <c r="A21" s="4">
        <v>45383</v>
      </c>
      <c r="B21" s="5">
        <v>100.640942518941</v>
      </c>
      <c r="C21" s="5">
        <v>100.685471142426</v>
      </c>
      <c r="D21" s="5">
        <v>100.079464231196</v>
      </c>
      <c r="E21" s="5">
        <v>101.295147581457</v>
      </c>
      <c r="F21" s="5">
        <v>101.599397245641</v>
      </c>
      <c r="G21" s="5">
        <v>100.33679976607</v>
      </c>
      <c r="H21" s="5">
        <v>99.154954089344898</v>
      </c>
      <c r="I21" s="5">
        <v>101.532732073327</v>
      </c>
      <c r="J21" s="8" t="b">
        <v>0</v>
      </c>
    </row>
    <row r="22" spans="1:10" x14ac:dyDescent="0.45">
      <c r="A22" s="4">
        <v>45413</v>
      </c>
      <c r="B22" s="5">
        <v>100.43439601356</v>
      </c>
      <c r="C22" s="5">
        <v>100.600503724276</v>
      </c>
      <c r="D22" s="5">
        <v>100.034133207671</v>
      </c>
      <c r="E22" s="5">
        <v>101.17008090196499</v>
      </c>
      <c r="F22" s="5">
        <v>100.716247663373</v>
      </c>
      <c r="G22" s="5">
        <v>100.251668091966</v>
      </c>
      <c r="H22" s="5">
        <v>99.146919681485599</v>
      </c>
      <c r="I22" s="5">
        <v>101.368726204597</v>
      </c>
      <c r="J22" s="8" t="b">
        <v>0</v>
      </c>
    </row>
    <row r="23" spans="1:10" x14ac:dyDescent="0.45">
      <c r="A23" s="4">
        <v>45444</v>
      </c>
      <c r="B23" s="5">
        <v>100.486264194283</v>
      </c>
      <c r="C23" s="5">
        <v>100.512779386256</v>
      </c>
      <c r="D23" s="5">
        <v>99.990136436699899</v>
      </c>
      <c r="E23" s="5">
        <v>101.03815416179501</v>
      </c>
      <c r="F23" s="5">
        <v>100.663792774577</v>
      </c>
      <c r="G23" s="5">
        <v>100.16377457708801</v>
      </c>
      <c r="H23" s="5">
        <v>99.144113233321406</v>
      </c>
      <c r="I23" s="5">
        <v>101.19392276895999</v>
      </c>
      <c r="J23" s="8" t="b">
        <v>0</v>
      </c>
    </row>
    <row r="24" spans="1:10" x14ac:dyDescent="0.45">
      <c r="A24" s="4">
        <v>45474</v>
      </c>
      <c r="B24" s="5">
        <v>100.42513383843099</v>
      </c>
      <c r="C24" s="5">
        <v>100.427957700877</v>
      </c>
      <c r="D24" s="5">
        <v>99.951036824295201</v>
      </c>
      <c r="E24" s="5">
        <v>100.907154226914</v>
      </c>
      <c r="F24" s="5">
        <v>100.44062106588299</v>
      </c>
      <c r="G24" s="5">
        <v>100.078789707786</v>
      </c>
      <c r="H24" s="5">
        <v>99.1481326012631</v>
      </c>
      <c r="I24" s="5">
        <v>101.018182456899</v>
      </c>
      <c r="J24" s="8" t="b">
        <v>0</v>
      </c>
    </row>
    <row r="25" spans="1:10" x14ac:dyDescent="0.45">
      <c r="A25" s="4">
        <v>45505</v>
      </c>
      <c r="B25" s="5">
        <v>100.295463386622</v>
      </c>
      <c r="C25" s="5">
        <v>100.340383824188</v>
      </c>
      <c r="D25" s="5">
        <v>99.915391780419995</v>
      </c>
      <c r="E25" s="5">
        <v>100.76718357980199</v>
      </c>
      <c r="F25" s="5">
        <v>100.29756227825899</v>
      </c>
      <c r="G25" s="5">
        <v>99.991047760349304</v>
      </c>
      <c r="H25" s="5">
        <v>99.161522385105002</v>
      </c>
      <c r="I25" s="5">
        <v>100.82751244361999</v>
      </c>
      <c r="J25" s="8" t="b">
        <v>0</v>
      </c>
    </row>
    <row r="26" spans="1:10" x14ac:dyDescent="0.45">
      <c r="A26" s="4">
        <v>45536</v>
      </c>
      <c r="B26" s="5">
        <v>100.337143174703</v>
      </c>
      <c r="C26" s="5">
        <v>100.25288631252801</v>
      </c>
      <c r="D26" s="5">
        <v>99.886588062698706</v>
      </c>
      <c r="E26" s="5">
        <v>100.620527829862</v>
      </c>
      <c r="F26" s="5">
        <v>100.508335558692</v>
      </c>
      <c r="G26" s="5">
        <v>99.903382738796495</v>
      </c>
      <c r="H26" s="5">
        <v>99.1882222313683</v>
      </c>
      <c r="I26" s="5">
        <v>100.62369965028</v>
      </c>
      <c r="J26" s="8" t="b">
        <v>0</v>
      </c>
    </row>
    <row r="27" spans="1:10" x14ac:dyDescent="0.45">
      <c r="A27" s="4">
        <v>45566</v>
      </c>
      <c r="B27" s="5">
        <v>100.397347313043</v>
      </c>
      <c r="C27" s="5">
        <v>100.16828394820099</v>
      </c>
      <c r="D27" s="5">
        <v>99.868960027527095</v>
      </c>
      <c r="E27" s="5">
        <v>100.46850499256099</v>
      </c>
      <c r="F27" s="5">
        <v>100.54839201922699</v>
      </c>
      <c r="G27" s="5">
        <v>99.818618801327403</v>
      </c>
      <c r="H27" s="5">
        <v>99.234034055385493</v>
      </c>
      <c r="I27" s="5">
        <v>100.406647318637</v>
      </c>
      <c r="J27" s="8" t="b">
        <v>0</v>
      </c>
    </row>
    <row r="28" spans="1:10" x14ac:dyDescent="0.45">
      <c r="A28" s="4">
        <v>45597</v>
      </c>
      <c r="B28" s="5">
        <v>100.27601281885001</v>
      </c>
      <c r="C28" s="5">
        <v>100.080936508829</v>
      </c>
      <c r="D28" s="5">
        <v>99.871421717179203</v>
      </c>
      <c r="E28" s="5">
        <v>100.290890830097</v>
      </c>
      <c r="F28" s="5">
        <v>100.48830732842499</v>
      </c>
      <c r="G28" s="5">
        <v>99.731104953192201</v>
      </c>
      <c r="H28" s="5">
        <v>99.321744415198395</v>
      </c>
      <c r="I28" s="5">
        <v>100.142152695242</v>
      </c>
      <c r="J28" s="8" t="b">
        <v>0</v>
      </c>
    </row>
    <row r="29" spans="1:10" x14ac:dyDescent="0.45">
      <c r="A29" s="4">
        <v>45627</v>
      </c>
      <c r="B29" s="5">
        <v>100</v>
      </c>
      <c r="C29" s="5">
        <v>100</v>
      </c>
      <c r="D29" s="5">
        <v>100</v>
      </c>
      <c r="E29" s="5">
        <v>100</v>
      </c>
      <c r="F29" s="5">
        <v>100</v>
      </c>
      <c r="G29" s="5">
        <v>100</v>
      </c>
      <c r="H29" s="5">
        <v>100</v>
      </c>
      <c r="I29" s="5">
        <v>100</v>
      </c>
      <c r="J29" s="8" t="b">
        <v>0</v>
      </c>
    </row>
    <row r="30" spans="1:10" x14ac:dyDescent="0.45">
      <c r="A30" s="4">
        <v>45658</v>
      </c>
      <c r="B30" s="5">
        <v>100.39919974806899</v>
      </c>
      <c r="C30" s="5">
        <v>99.894546543220102</v>
      </c>
      <c r="D30" s="5">
        <v>99.844138892062105</v>
      </c>
      <c r="E30" s="5">
        <v>99.944979643356106</v>
      </c>
      <c r="F30" s="5">
        <v>100.308053256018</v>
      </c>
      <c r="G30" s="5">
        <v>99.719381070237802</v>
      </c>
      <c r="H30" s="5">
        <v>99.623100892182606</v>
      </c>
      <c r="I30" s="5">
        <v>99.815754297722293</v>
      </c>
      <c r="J30" s="8" t="b">
        <v>1</v>
      </c>
    </row>
    <row r="31" spans="1:10" x14ac:dyDescent="0.45">
      <c r="A31" s="4">
        <v>45689</v>
      </c>
      <c r="B31" s="5">
        <v>100.813218976344</v>
      </c>
      <c r="C31" s="5">
        <v>99.819308367298802</v>
      </c>
      <c r="D31" s="5">
        <v>99.709137191972701</v>
      </c>
      <c r="E31" s="5">
        <v>99.929601273573596</v>
      </c>
      <c r="F31" s="5">
        <v>100.715293938122</v>
      </c>
      <c r="G31" s="5">
        <v>99.466795661223401</v>
      </c>
      <c r="H31" s="5">
        <v>99.256306767223407</v>
      </c>
      <c r="I31" s="5">
        <v>99.677730930632194</v>
      </c>
      <c r="J31" s="8" t="b">
        <v>1</v>
      </c>
    </row>
    <row r="32" spans="1:10" x14ac:dyDescent="0.45">
      <c r="A32" s="4">
        <v>45717</v>
      </c>
      <c r="B32" s="5">
        <v>100.548320767649</v>
      </c>
      <c r="C32" s="5">
        <v>99.731717612730293</v>
      </c>
      <c r="D32" s="5">
        <v>99.563262275507896</v>
      </c>
      <c r="E32" s="5">
        <v>99.900457966734805</v>
      </c>
      <c r="F32" s="5">
        <v>100.66570022507899</v>
      </c>
      <c r="G32" s="5">
        <v>99.373571196393598</v>
      </c>
      <c r="H32" s="5">
        <v>99.055067306520598</v>
      </c>
      <c r="I32" s="5">
        <v>99.693099210832997</v>
      </c>
      <c r="J32" s="8" t="b">
        <v>1</v>
      </c>
    </row>
    <row r="33" spans="1:10" x14ac:dyDescent="0.45">
      <c r="A33" s="4">
        <v>45748</v>
      </c>
      <c r="B33" s="5">
        <v>100.83730063167999</v>
      </c>
      <c r="C33" s="5">
        <v>99.631073655051907</v>
      </c>
      <c r="D33" s="5">
        <v>99.408498176512893</v>
      </c>
      <c r="E33" s="5">
        <v>99.854147479754005</v>
      </c>
      <c r="F33" s="5">
        <v>101.157822454507</v>
      </c>
      <c r="G33" s="5">
        <v>99.285434218804994</v>
      </c>
      <c r="H33" s="5">
        <v>98.863465209286304</v>
      </c>
      <c r="I33" s="5">
        <v>99.709204276310601</v>
      </c>
      <c r="J33" s="8" t="b">
        <v>1</v>
      </c>
    </row>
    <row r="34" spans="1:10" x14ac:dyDescent="0.45">
      <c r="A34" s="4">
        <v>45778</v>
      </c>
      <c r="B34" s="5">
        <v>101.086453142656</v>
      </c>
      <c r="C34" s="5">
        <v>99.530971480997295</v>
      </c>
      <c r="D34" s="5">
        <v>99.253975357210805</v>
      </c>
      <c r="E34" s="5">
        <v>99.808740640345505</v>
      </c>
      <c r="F34" s="5">
        <v>101.178804410026</v>
      </c>
      <c r="G34" s="5">
        <v>99.2153461697891</v>
      </c>
      <c r="H34" s="5">
        <v>98.689310410164794</v>
      </c>
      <c r="I34" s="5">
        <v>99.744185815865293</v>
      </c>
      <c r="J34" s="8" t="b">
        <v>1</v>
      </c>
    </row>
    <row r="35" spans="1:10" x14ac:dyDescent="0.45">
      <c r="A35" s="4">
        <v>45809</v>
      </c>
      <c r="B35" s="5">
        <v>101.48472667321199</v>
      </c>
      <c r="C35" s="5">
        <v>99.511191754996304</v>
      </c>
      <c r="D35" s="5">
        <v>99.176176449643805</v>
      </c>
      <c r="E35" s="5">
        <v>99.847338735906803</v>
      </c>
      <c r="F35" s="5">
        <v>101.65757448594201</v>
      </c>
      <c r="G35" s="5">
        <v>99.184046293305101</v>
      </c>
      <c r="H35" s="5">
        <v>98.556651619285404</v>
      </c>
      <c r="I35" s="5">
        <v>99.815434853790407</v>
      </c>
      <c r="J35" s="8" t="b">
        <v>1</v>
      </c>
    </row>
    <row r="36" spans="1:10" x14ac:dyDescent="0.45">
      <c r="A36" s="4">
        <v>45839</v>
      </c>
      <c r="B36" s="5">
        <v>101.483800455699</v>
      </c>
      <c r="C36" s="5">
        <v>99.462487545057598</v>
      </c>
      <c r="D36" s="5">
        <v>99.062043583235095</v>
      </c>
      <c r="E36" s="5">
        <v>99.8645502435906</v>
      </c>
      <c r="F36" s="5">
        <v>101.533590203334</v>
      </c>
      <c r="G36" s="5">
        <v>99.083238223769598</v>
      </c>
      <c r="H36" s="5">
        <v>98.349961886493006</v>
      </c>
      <c r="I36" s="5">
        <v>99.8219817130053</v>
      </c>
      <c r="J36" s="8" t="b">
        <v>1</v>
      </c>
    </row>
    <row r="37" spans="1:10" x14ac:dyDescent="0.45">
      <c r="A37" s="4">
        <v>45870</v>
      </c>
      <c r="B37" s="5">
        <v>101.36987570161</v>
      </c>
      <c r="C37" s="5">
        <v>99.305721196598299</v>
      </c>
      <c r="D37" s="5">
        <v>98.837115232691005</v>
      </c>
      <c r="E37" s="5">
        <v>99.776548912414299</v>
      </c>
      <c r="F37" s="5">
        <v>101.451569831763</v>
      </c>
      <c r="G37" s="5">
        <v>98.879104864033494</v>
      </c>
      <c r="H37" s="5">
        <v>98.0261177905643</v>
      </c>
      <c r="I37" s="5">
        <v>99.739514315986199</v>
      </c>
      <c r="J37" s="8" t="b">
        <v>1</v>
      </c>
    </row>
    <row r="38" spans="1:10" x14ac:dyDescent="0.45">
      <c r="A38" s="4">
        <v>45901</v>
      </c>
      <c r="B38" s="5">
        <v>101.548635681603</v>
      </c>
      <c r="C38" s="5">
        <v>99.260323086655106</v>
      </c>
      <c r="D38" s="5">
        <v>98.716354002640202</v>
      </c>
      <c r="E38" s="5">
        <v>99.807289671614498</v>
      </c>
      <c r="F38" s="5">
        <v>101.38671651470599</v>
      </c>
      <c r="G38" s="5">
        <v>98.790303305485594</v>
      </c>
      <c r="H38" s="5">
        <v>97.796930262336502</v>
      </c>
      <c r="I38" s="5">
        <v>99.793766542674504</v>
      </c>
      <c r="J38" s="8" t="b">
        <v>1</v>
      </c>
    </row>
    <row r="39" spans="1:10" x14ac:dyDescent="0.45">
      <c r="A39" s="4">
        <v>45931</v>
      </c>
      <c r="B39" s="5">
        <v>101.55234055165501</v>
      </c>
      <c r="C39" s="5">
        <v>99.138420148586505</v>
      </c>
      <c r="D39" s="5">
        <v>98.510104952690597</v>
      </c>
      <c r="E39" s="5">
        <v>99.770742851992196</v>
      </c>
      <c r="F39" s="5">
        <v>101.533590203334</v>
      </c>
      <c r="G39" s="5">
        <v>98.687019681131105</v>
      </c>
      <c r="H39" s="5">
        <v>97.532282045879299</v>
      </c>
      <c r="I39" s="5">
        <v>99.855428882128095</v>
      </c>
      <c r="J39" s="8" t="b">
        <v>1</v>
      </c>
    </row>
    <row r="40" spans="1:10" x14ac:dyDescent="0.45">
      <c r="A40" s="6">
        <v>45962</v>
      </c>
      <c r="B40" s="7">
        <v>101.540299723987</v>
      </c>
      <c r="C40" s="7">
        <v>99.062400337171795</v>
      </c>
      <c r="D40" s="7">
        <v>98.354448777154701</v>
      </c>
      <c r="E40" s="7">
        <v>99.775447705437202</v>
      </c>
      <c r="F40" s="7">
        <v>101.648990958685</v>
      </c>
      <c r="G40" s="7">
        <v>98.628687510255901</v>
      </c>
      <c r="H40" s="7">
        <v>97.314023959442693</v>
      </c>
      <c r="I40" s="7">
        <v>99.961111504852198</v>
      </c>
      <c r="J40" s="9" t="b">
        <v>1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36.73046875" customWidth="1"/>
    <col min="3" max="3" width="39.73046875" customWidth="1"/>
  </cols>
  <sheetData>
    <row r="1" spans="1:3" x14ac:dyDescent="0.45">
      <c r="A1" s="1" t="s">
        <v>29</v>
      </c>
    </row>
    <row r="2" spans="1:3" x14ac:dyDescent="0.45">
      <c r="A2" s="2" t="s">
        <v>30</v>
      </c>
    </row>
    <row r="3" spans="1:3" x14ac:dyDescent="0.45">
      <c r="A3" s="2" t="s">
        <v>19</v>
      </c>
    </row>
    <row r="5" spans="1:3" x14ac:dyDescent="0.45">
      <c r="A5" s="3" t="s">
        <v>8</v>
      </c>
      <c r="B5" s="3" t="s">
        <v>31</v>
      </c>
      <c r="C5" s="3" t="s">
        <v>32</v>
      </c>
    </row>
    <row r="6" spans="1:3" x14ac:dyDescent="0.45">
      <c r="A6" s="4">
        <v>45627</v>
      </c>
      <c r="B6" s="5">
        <v>0</v>
      </c>
      <c r="C6" s="5">
        <v>0</v>
      </c>
    </row>
    <row r="7" spans="1:3" x14ac:dyDescent="0.45">
      <c r="A7" s="4">
        <v>45658</v>
      </c>
      <c r="B7" s="5">
        <v>0.50518594088662105</v>
      </c>
      <c r="C7" s="5">
        <v>0.59032876002869095</v>
      </c>
    </row>
    <row r="8" spans="1:3" x14ac:dyDescent="0.45">
      <c r="A8" s="4">
        <v>45689</v>
      </c>
      <c r="B8" s="5">
        <v>0.99570977329197496</v>
      </c>
      <c r="C8" s="5">
        <v>1.25519100982316</v>
      </c>
    </row>
    <row r="9" spans="1:3" x14ac:dyDescent="0.45">
      <c r="A9" s="4">
        <v>45717</v>
      </c>
      <c r="B9" s="5">
        <v>0.81879985070525396</v>
      </c>
      <c r="C9" s="5">
        <v>1.30027432156175</v>
      </c>
    </row>
    <row r="10" spans="1:3" x14ac:dyDescent="0.45">
      <c r="A10" s="4">
        <v>45748</v>
      </c>
      <c r="B10" s="5">
        <v>1.21069354406913</v>
      </c>
      <c r="C10" s="5">
        <v>1.88586397434285</v>
      </c>
    </row>
    <row r="11" spans="1:3" x14ac:dyDescent="0.45">
      <c r="A11" s="4">
        <v>45778</v>
      </c>
      <c r="B11" s="5">
        <v>1.56281169420285</v>
      </c>
      <c r="C11" s="5">
        <v>1.97898643308299</v>
      </c>
    </row>
    <row r="12" spans="1:3" x14ac:dyDescent="0.45">
      <c r="A12" s="4">
        <v>45809</v>
      </c>
      <c r="B12" s="5">
        <v>1.98322910560114</v>
      </c>
      <c r="C12" s="5">
        <v>2.4938770750713801</v>
      </c>
    </row>
    <row r="13" spans="1:3" x14ac:dyDescent="0.45">
      <c r="A13" s="4">
        <v>45839</v>
      </c>
      <c r="B13" s="5">
        <v>2.0322364345912098</v>
      </c>
      <c r="C13" s="5">
        <v>2.47302371570732</v>
      </c>
    </row>
    <row r="14" spans="1:3" x14ac:dyDescent="0.45">
      <c r="A14" s="4">
        <v>45870</v>
      </c>
      <c r="B14" s="5">
        <v>2.0785856848317699</v>
      </c>
      <c r="C14" s="5">
        <v>2.6016264723134999</v>
      </c>
    </row>
    <row r="15" spans="1:3" x14ac:dyDescent="0.45">
      <c r="A15" s="4">
        <v>45901</v>
      </c>
      <c r="B15" s="5">
        <v>2.3053648464862002</v>
      </c>
      <c r="C15" s="5">
        <v>2.6282065368218102</v>
      </c>
    </row>
    <row r="16" spans="1:3" x14ac:dyDescent="0.45">
      <c r="A16" s="4">
        <v>45931</v>
      </c>
      <c r="B16" s="5">
        <v>2.4348990022745198</v>
      </c>
      <c r="C16" s="5">
        <v>2.88444268699239</v>
      </c>
    </row>
    <row r="17" spans="1:3" x14ac:dyDescent="0.45">
      <c r="A17" s="6">
        <v>45962</v>
      </c>
      <c r="B17" s="7">
        <v>2.5013520552515498</v>
      </c>
      <c r="C17" s="7">
        <v>3.0622971111874802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12.73046875" customWidth="1"/>
    <col min="3" max="3" width="20.73046875" customWidth="1"/>
    <col min="4" max="4" width="44.73046875" customWidth="1"/>
    <col min="5" max="6" width="25.73046875" customWidth="1"/>
    <col min="7" max="7" width="27.73046875" customWidth="1"/>
    <col min="8" max="8" width="28.73046875" customWidth="1"/>
    <col min="9" max="9" width="24.73046875" customWidth="1"/>
    <col min="10" max="10" width="13.73046875" customWidth="1"/>
  </cols>
  <sheetData>
    <row r="1" spans="1:10" x14ac:dyDescent="0.45">
      <c r="A1" s="1" t="s">
        <v>33</v>
      </c>
    </row>
    <row r="2" spans="1:10" x14ac:dyDescent="0.45">
      <c r="A2" s="2" t="s">
        <v>34</v>
      </c>
    </row>
    <row r="3" spans="1:10" x14ac:dyDescent="0.45">
      <c r="A3" s="2" t="s">
        <v>35</v>
      </c>
    </row>
    <row r="4" spans="1:10" x14ac:dyDescent="0.45">
      <c r="A4" s="2" t="s">
        <v>36</v>
      </c>
    </row>
    <row r="6" spans="1:10" x14ac:dyDescent="0.45">
      <c r="A6" s="3" t="s">
        <v>37</v>
      </c>
      <c r="B6" s="3" t="s">
        <v>38</v>
      </c>
      <c r="C6" s="3" t="s">
        <v>39</v>
      </c>
      <c r="D6" s="3" t="s">
        <v>40</v>
      </c>
      <c r="E6" s="3" t="s">
        <v>41</v>
      </c>
      <c r="F6" s="3" t="s">
        <v>42</v>
      </c>
      <c r="G6" s="3" t="s">
        <v>43</v>
      </c>
      <c r="H6" s="3" t="s">
        <v>44</v>
      </c>
      <c r="I6" s="3" t="s">
        <v>45</v>
      </c>
      <c r="J6" s="3" t="s">
        <v>46</v>
      </c>
    </row>
    <row r="7" spans="1:10" x14ac:dyDescent="0.45">
      <c r="A7" s="8" t="s">
        <v>47</v>
      </c>
      <c r="B7" s="8" t="s">
        <v>48</v>
      </c>
      <c r="C7" s="8" t="s">
        <v>49</v>
      </c>
      <c r="D7" s="8" t="s">
        <v>50</v>
      </c>
      <c r="E7" s="8" t="s">
        <v>51</v>
      </c>
      <c r="F7" s="8" t="s">
        <v>52</v>
      </c>
      <c r="G7" s="8" t="s">
        <v>53</v>
      </c>
      <c r="H7" s="8" t="s">
        <v>54</v>
      </c>
      <c r="I7" s="8" t="s">
        <v>55</v>
      </c>
      <c r="J7" s="8" t="s">
        <v>56</v>
      </c>
    </row>
    <row r="8" spans="1:10" x14ac:dyDescent="0.45">
      <c r="A8" s="9" t="s">
        <v>57</v>
      </c>
      <c r="B8" s="9" t="s">
        <v>58</v>
      </c>
      <c r="C8" s="9" t="s">
        <v>59</v>
      </c>
      <c r="D8" s="9" t="s">
        <v>60</v>
      </c>
      <c r="E8" s="9" t="s">
        <v>51</v>
      </c>
      <c r="F8" s="9" t="s">
        <v>61</v>
      </c>
      <c r="G8" s="9" t="s">
        <v>62</v>
      </c>
      <c r="H8" s="9" t="s">
        <v>63</v>
      </c>
      <c r="I8" s="9" t="s">
        <v>64</v>
      </c>
      <c r="J8" s="9" t="s">
        <v>65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12.73046875" customWidth="1"/>
    <col min="3" max="3" width="20.73046875" customWidth="1"/>
    <col min="4" max="4" width="44.73046875" customWidth="1"/>
    <col min="5" max="6" width="25.73046875" customWidth="1"/>
    <col min="7" max="7" width="27.73046875" customWidth="1"/>
    <col min="8" max="8" width="28.73046875" customWidth="1"/>
    <col min="9" max="9" width="24.73046875" customWidth="1"/>
    <col min="10" max="10" width="26.73046875" customWidth="1"/>
  </cols>
  <sheetData>
    <row r="1" spans="1:10" x14ac:dyDescent="0.45">
      <c r="A1" s="1" t="s">
        <v>66</v>
      </c>
    </row>
    <row r="2" spans="1:10" x14ac:dyDescent="0.45">
      <c r="A2" s="2" t="s">
        <v>34</v>
      </c>
    </row>
    <row r="3" spans="1:10" x14ac:dyDescent="0.45">
      <c r="A3" s="2" t="s">
        <v>35</v>
      </c>
    </row>
    <row r="4" spans="1:10" x14ac:dyDescent="0.45">
      <c r="A4" s="2" t="s">
        <v>36</v>
      </c>
    </row>
    <row r="6" spans="1:10" x14ac:dyDescent="0.45">
      <c r="A6" s="3" t="s">
        <v>37</v>
      </c>
      <c r="B6" s="3" t="s">
        <v>38</v>
      </c>
      <c r="C6" s="3" t="s">
        <v>39</v>
      </c>
      <c r="D6" s="3" t="s">
        <v>40</v>
      </c>
      <c r="E6" s="3" t="s">
        <v>41</v>
      </c>
      <c r="F6" s="3" t="s">
        <v>42</v>
      </c>
      <c r="G6" s="3" t="s">
        <v>43</v>
      </c>
      <c r="H6" s="3" t="s">
        <v>44</v>
      </c>
      <c r="I6" s="3" t="s">
        <v>45</v>
      </c>
      <c r="J6" s="3" t="s">
        <v>67</v>
      </c>
    </row>
    <row r="7" spans="1:10" x14ac:dyDescent="0.45">
      <c r="A7" s="8" t="s">
        <v>47</v>
      </c>
      <c r="B7" s="8" t="s">
        <v>48</v>
      </c>
      <c r="C7" s="8" t="s">
        <v>68</v>
      </c>
      <c r="D7" s="8" t="s">
        <v>69</v>
      </c>
      <c r="E7" s="8" t="s">
        <v>70</v>
      </c>
      <c r="F7" s="8" t="s">
        <v>71</v>
      </c>
      <c r="G7" s="8" t="s">
        <v>72</v>
      </c>
      <c r="H7" s="8" t="s">
        <v>73</v>
      </c>
      <c r="I7" s="8" t="s">
        <v>74</v>
      </c>
      <c r="J7" s="8" t="s">
        <v>75</v>
      </c>
    </row>
    <row r="8" spans="1:10" x14ac:dyDescent="0.45">
      <c r="A8" s="9" t="s">
        <v>57</v>
      </c>
      <c r="B8" s="9" t="s">
        <v>58</v>
      </c>
      <c r="C8" s="9" t="s">
        <v>76</v>
      </c>
      <c r="D8" s="9" t="s">
        <v>77</v>
      </c>
      <c r="E8" s="9" t="s">
        <v>78</v>
      </c>
      <c r="F8" s="9" t="s">
        <v>79</v>
      </c>
      <c r="G8" s="9" t="s">
        <v>80</v>
      </c>
      <c r="H8" s="9" t="s">
        <v>81</v>
      </c>
      <c r="I8" s="9" t="s">
        <v>82</v>
      </c>
      <c r="J8" s="9" t="s">
        <v>83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12.73046875" customWidth="1"/>
    <col min="3" max="3" width="20.73046875" customWidth="1"/>
    <col min="4" max="4" width="44.73046875" customWidth="1"/>
    <col min="5" max="6" width="25.73046875" customWidth="1"/>
    <col min="7" max="7" width="27.73046875" customWidth="1"/>
    <col min="8" max="8" width="28.73046875" customWidth="1"/>
    <col min="9" max="9" width="24.73046875" customWidth="1"/>
    <col min="10" max="10" width="26.73046875" customWidth="1"/>
  </cols>
  <sheetData>
    <row r="1" spans="1:10" x14ac:dyDescent="0.45">
      <c r="A1" s="1" t="s">
        <v>84</v>
      </c>
    </row>
    <row r="2" spans="1:10" x14ac:dyDescent="0.45">
      <c r="A2" s="2" t="s">
        <v>85</v>
      </c>
    </row>
    <row r="3" spans="1:10" x14ac:dyDescent="0.45">
      <c r="A3" s="2" t="s">
        <v>35</v>
      </c>
    </row>
    <row r="4" spans="1:10" x14ac:dyDescent="0.45">
      <c r="A4" s="2" t="s">
        <v>86</v>
      </c>
    </row>
    <row r="6" spans="1:10" x14ac:dyDescent="0.45">
      <c r="A6" s="3" t="s">
        <v>37</v>
      </c>
      <c r="B6" s="3" t="s">
        <v>38</v>
      </c>
      <c r="C6" s="3" t="s">
        <v>39</v>
      </c>
      <c r="D6" s="3" t="s">
        <v>40</v>
      </c>
      <c r="E6" s="3" t="s">
        <v>41</v>
      </c>
      <c r="F6" s="3" t="s">
        <v>42</v>
      </c>
      <c r="G6" s="3" t="s">
        <v>43</v>
      </c>
      <c r="H6" s="3" t="s">
        <v>44</v>
      </c>
      <c r="I6" s="3" t="s">
        <v>45</v>
      </c>
      <c r="J6" s="3" t="s">
        <v>67</v>
      </c>
    </row>
    <row r="7" spans="1:10" x14ac:dyDescent="0.45">
      <c r="A7" s="8" t="s">
        <v>87</v>
      </c>
      <c r="B7" s="8" t="s">
        <v>48</v>
      </c>
      <c r="C7" s="8" t="s">
        <v>88</v>
      </c>
      <c r="D7" s="8" t="s">
        <v>89</v>
      </c>
      <c r="E7" s="8" t="s">
        <v>72</v>
      </c>
      <c r="F7" s="8" t="s">
        <v>62</v>
      </c>
      <c r="G7" s="8" t="s">
        <v>90</v>
      </c>
      <c r="H7" s="8" t="s">
        <v>91</v>
      </c>
      <c r="I7" s="8" t="s">
        <v>92</v>
      </c>
      <c r="J7" s="8" t="s">
        <v>93</v>
      </c>
    </row>
    <row r="8" spans="1:10" x14ac:dyDescent="0.45">
      <c r="A8" s="9" t="s">
        <v>94</v>
      </c>
      <c r="B8" s="9" t="s">
        <v>58</v>
      </c>
      <c r="C8" s="9" t="s">
        <v>88</v>
      </c>
      <c r="D8" s="9" t="s">
        <v>71</v>
      </c>
      <c r="E8" s="9" t="s">
        <v>90</v>
      </c>
      <c r="F8" s="9" t="s">
        <v>60</v>
      </c>
      <c r="G8" s="9" t="s">
        <v>50</v>
      </c>
      <c r="H8" s="9" t="s">
        <v>95</v>
      </c>
      <c r="I8" s="9" t="s">
        <v>96</v>
      </c>
      <c r="J8" s="9" t="s">
        <v>97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"/>
  <sheetViews>
    <sheetView showGridLines="0" workbookViewId="0"/>
  </sheetViews>
  <sheetFormatPr defaultColWidth="11.3984375" defaultRowHeight="14.25" x14ac:dyDescent="0.45"/>
  <cols>
    <col min="1" max="1" width="60.59765625" customWidth="1"/>
    <col min="2" max="2" width="12.73046875" customWidth="1"/>
    <col min="3" max="3" width="20.73046875" customWidth="1"/>
    <col min="4" max="4" width="44.73046875" customWidth="1"/>
    <col min="5" max="6" width="25.73046875" customWidth="1"/>
    <col min="7" max="7" width="27.73046875" customWidth="1"/>
    <col min="8" max="8" width="28.73046875" customWidth="1"/>
    <col min="9" max="9" width="24.73046875" customWidth="1"/>
    <col min="10" max="10" width="26.73046875" customWidth="1"/>
  </cols>
  <sheetData>
    <row r="1" spans="1:10" x14ac:dyDescent="0.45">
      <c r="A1" s="1" t="s">
        <v>98</v>
      </c>
    </row>
    <row r="2" spans="1:10" x14ac:dyDescent="0.45">
      <c r="A2" s="2" t="s">
        <v>85</v>
      </c>
    </row>
    <row r="3" spans="1:10" x14ac:dyDescent="0.45">
      <c r="A3" s="2" t="s">
        <v>35</v>
      </c>
    </row>
    <row r="4" spans="1:10" x14ac:dyDescent="0.45">
      <c r="A4" s="2" t="s">
        <v>86</v>
      </c>
    </row>
    <row r="6" spans="1:10" x14ac:dyDescent="0.45">
      <c r="A6" s="3" t="s">
        <v>37</v>
      </c>
      <c r="B6" s="3" t="s">
        <v>38</v>
      </c>
      <c r="C6" s="3" t="s">
        <v>39</v>
      </c>
      <c r="D6" s="3" t="s">
        <v>40</v>
      </c>
      <c r="E6" s="3" t="s">
        <v>41</v>
      </c>
      <c r="F6" s="3" t="s">
        <v>42</v>
      </c>
      <c r="G6" s="3" t="s">
        <v>43</v>
      </c>
      <c r="H6" s="3" t="s">
        <v>44</v>
      </c>
      <c r="I6" s="3" t="s">
        <v>45</v>
      </c>
      <c r="J6" s="3" t="s">
        <v>67</v>
      </c>
    </row>
    <row r="7" spans="1:10" x14ac:dyDescent="0.45">
      <c r="A7" s="8" t="s">
        <v>87</v>
      </c>
      <c r="B7" s="8" t="s">
        <v>48</v>
      </c>
      <c r="C7" s="8" t="s">
        <v>99</v>
      </c>
      <c r="D7" s="8" t="s">
        <v>79</v>
      </c>
      <c r="E7" s="8" t="s">
        <v>72</v>
      </c>
      <c r="F7" s="8" t="s">
        <v>60</v>
      </c>
      <c r="G7" s="8" t="s">
        <v>62</v>
      </c>
      <c r="H7" s="8" t="s">
        <v>100</v>
      </c>
      <c r="I7" s="8" t="s">
        <v>101</v>
      </c>
      <c r="J7" s="8" t="s">
        <v>102</v>
      </c>
    </row>
    <row r="8" spans="1:10" x14ac:dyDescent="0.45">
      <c r="A8" s="9" t="s">
        <v>94</v>
      </c>
      <c r="B8" s="9" t="s">
        <v>58</v>
      </c>
      <c r="C8" s="9" t="s">
        <v>99</v>
      </c>
      <c r="D8" s="9" t="s">
        <v>103</v>
      </c>
      <c r="E8" s="9" t="s">
        <v>104</v>
      </c>
      <c r="F8" s="9" t="s">
        <v>105</v>
      </c>
      <c r="G8" s="9" t="s">
        <v>106</v>
      </c>
      <c r="H8" s="9" t="s">
        <v>107</v>
      </c>
      <c r="I8" s="9" t="s">
        <v>96</v>
      </c>
      <c r="J8" s="9" t="s">
        <v>108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F0C640B5A97941AD0E01237FDE13AD" ma:contentTypeVersion="15" ma:contentTypeDescription="Create a new document." ma:contentTypeScope="" ma:versionID="bb0a8e7d96267ed467b35fd82bd3d054">
  <xsd:schema xmlns:xsd="http://www.w3.org/2001/XMLSchema" xmlns:xs="http://www.w3.org/2001/XMLSchema" xmlns:p="http://schemas.microsoft.com/office/2006/metadata/properties" xmlns:ns2="53eb200e-4eea-4efa-b94a-d26410433f56" xmlns:ns3="6f920677-3304-433e-be05-2e1ad2081a3e" targetNamespace="http://schemas.microsoft.com/office/2006/metadata/properties" ma:root="true" ma:fieldsID="04602d34a4e5615565ce0cf0464bc025" ns2:_="" ns3:_="">
    <xsd:import namespace="53eb200e-4eea-4efa-b94a-d26410433f56"/>
    <xsd:import namespace="6f920677-3304-433e-be05-2e1ad2081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b200e-4eea-4efa-b94a-d26410433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d9ce95e-1345-4484-817e-41007f755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20677-3304-433e-be05-2e1ad2081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69c74b6-6e82-40cd-a50c-16285d3a1c19}" ma:internalName="TaxCatchAll" ma:showField="CatchAllData" ma:web="6f920677-3304-433e-be05-2e1ad2081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eb200e-4eea-4efa-b94a-d26410433f56">
      <Terms xmlns="http://schemas.microsoft.com/office/infopath/2007/PartnerControls"/>
    </lcf76f155ced4ddcb4097134ff3c332f>
    <TaxCatchAll xmlns="6f920677-3304-433e-be05-2e1ad2081a3e" xsi:nil="true"/>
  </documentManagement>
</p:properties>
</file>

<file path=customXml/itemProps1.xml><?xml version="1.0" encoding="utf-8"?>
<ds:datastoreItem xmlns:ds="http://schemas.openxmlformats.org/officeDocument/2006/customXml" ds:itemID="{14872616-EC14-46EB-B433-B35786E607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175DC4-E65B-4A7B-B8CC-4A6269989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b200e-4eea-4efa-b94a-d26410433f56"/>
    <ds:schemaRef ds:uri="6f920677-3304-433e-be05-2e1ad2081a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260EA1-256E-4741-9FF5-050ED96E5068}">
  <ds:schemaRefs>
    <ds:schemaRef ds:uri="http://schemas.microsoft.com/office/2006/metadata/properties"/>
    <ds:schemaRef ds:uri="http://schemas.microsoft.com/office/infopath/2007/PartnerControls"/>
    <ds:schemaRef ds:uri="53eb200e-4eea-4efa-b94a-d26410433f56"/>
    <ds:schemaRef ds:uri="6f920677-3304-433e-be05-2e1ad2081a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Data TOC</vt:lpstr>
      <vt:lpstr>F1</vt:lpstr>
      <vt:lpstr>F2</vt:lpstr>
      <vt:lpstr>F3</vt:lpstr>
      <vt:lpstr>F4</vt:lpstr>
      <vt:lpstr>T1a</vt:lpstr>
      <vt:lpstr>T1b</vt:lpstr>
      <vt:lpstr>TA1</vt:lpstr>
      <vt:lpstr>TA2</vt:lpstr>
      <vt:lpstr>F5</vt:lpstr>
      <vt:lpstr>F6</vt:lpstr>
      <vt:lpstr>F7</vt:lpstr>
      <vt:lpstr>F8</vt:lpstr>
      <vt:lpstr>F9</vt:lpstr>
      <vt:lpstr>F10</vt:lpstr>
      <vt:lpstr>F11</vt:lpstr>
      <vt:lpstr>F12</vt:lpstr>
      <vt:lpstr>F13a</vt:lpstr>
      <vt:lpstr>F13b</vt:lpstr>
      <vt:lpstr>FA1</vt:lpstr>
      <vt:lpstr>FA2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ji252</dc:creator>
  <cp:keywords/>
  <dc:description/>
  <cp:lastModifiedBy>Lee, Maddie</cp:lastModifiedBy>
  <cp:revision/>
  <dcterms:created xsi:type="dcterms:W3CDTF">2026-02-16T22:15:35Z</dcterms:created>
  <dcterms:modified xsi:type="dcterms:W3CDTF">2026-02-17T15:08:20Z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0x0101008BF0C640B5A97941AD0E01237FDE13AD</vt:lpwstr>
  </property>
</Properties>
</file>